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ja\Desktop\"/>
    </mc:Choice>
  </mc:AlternateContent>
  <bookViews>
    <workbookView xWindow="0" yWindow="0" windowWidth="23040" windowHeight="9372"/>
  </bookViews>
  <sheets>
    <sheet name="Troškovnik za natjecaj" sheetId="2" r:id="rId1"/>
  </sheets>
  <definedNames>
    <definedName name="_xlnm.Print_Area" localSheetId="0">'Troškovnik za natjecaj'!$A$1:$F$118</definedName>
  </definedNames>
  <calcPr calcId="152511"/>
</workbook>
</file>

<file path=xl/calcChain.xml><?xml version="1.0" encoding="utf-8"?>
<calcChain xmlns="http://schemas.openxmlformats.org/spreadsheetml/2006/main">
  <c r="F82" i="2" l="1"/>
  <c r="F80" i="2"/>
  <c r="F66" i="2" l="1"/>
  <c r="F78" i="2" l="1"/>
  <c r="F93" i="2" l="1"/>
  <c r="F91" i="2"/>
  <c r="F89" i="2"/>
  <c r="F76" i="2"/>
  <c r="F73" i="2"/>
  <c r="F64" i="2"/>
  <c r="F62" i="2"/>
  <c r="F60" i="2"/>
  <c r="F59" i="2"/>
  <c r="F58" i="2"/>
  <c r="F57" i="2"/>
  <c r="F56" i="2"/>
  <c r="F48" i="2"/>
  <c r="F46" i="2"/>
  <c r="F39" i="2"/>
  <c r="F37" i="2"/>
  <c r="F35" i="2"/>
  <c r="F33" i="2"/>
  <c r="F31" i="2"/>
  <c r="F29" i="2"/>
  <c r="F26" i="2"/>
  <c r="F22" i="2"/>
  <c r="F20" i="2"/>
  <c r="F18" i="2"/>
  <c r="F16" i="2"/>
  <c r="F14" i="2"/>
  <c r="F12" i="2"/>
  <c r="F5" i="2"/>
  <c r="F7" i="2" s="1"/>
  <c r="F101" i="2" s="1"/>
  <c r="F84" i="2" l="1"/>
  <c r="F50" i="2"/>
  <c r="F68" i="2"/>
  <c r="F109" i="2" s="1"/>
  <c r="F41" i="2"/>
  <c r="F105" i="2" s="1"/>
  <c r="F24" i="2"/>
  <c r="F103" i="2" s="1"/>
  <c r="F95" i="2"/>
  <c r="F113" i="2" s="1"/>
  <c r="F111" i="2"/>
  <c r="F107" i="2"/>
  <c r="F115" i="2" l="1"/>
  <c r="F116" i="2" s="1"/>
  <c r="F117" i="2" s="1"/>
</calcChain>
</file>

<file path=xl/sharedStrings.xml><?xml version="1.0" encoding="utf-8"?>
<sst xmlns="http://schemas.openxmlformats.org/spreadsheetml/2006/main" count="159" uniqueCount="107">
  <si>
    <t>kom</t>
  </si>
  <si>
    <t>I</t>
  </si>
  <si>
    <t>II</t>
  </si>
  <si>
    <t>III</t>
  </si>
  <si>
    <t>IV</t>
  </si>
  <si>
    <t>II. ZEMLJANI RADOVI</t>
  </si>
  <si>
    <t>kg</t>
  </si>
  <si>
    <t>II. ZEMLJANI RADOVI UKUPNO:</t>
  </si>
  <si>
    <t>ZEMLJANI RADOVI</t>
  </si>
  <si>
    <t>3.1.</t>
  </si>
  <si>
    <t>3.2.</t>
  </si>
  <si>
    <t>3.3.</t>
  </si>
  <si>
    <t>3.4.</t>
  </si>
  <si>
    <t>3.5.</t>
  </si>
  <si>
    <t>3.6.</t>
  </si>
  <si>
    <t>III. BETONSKI I ARMIRANOBETONSKI RADOVI</t>
  </si>
  <si>
    <t>Dobava, čišćenje, ravnanje, rezanje i postavljanje rebrastog betonskog čelika kvalitete B500 za armiranje temelja i potpornih zidova, ploča i zidova odmorišta s tušem, temeljne ploče, vertikalnih serklaža i ploče s grednim ojačanjima (nadvojima) objekata sanitarnog bloka zida, te za povezivanje postojećeg tla s novim betonom sunčališta i pristupnih stepenica moru. U jediničnoj cijeni sadržana je potrebna paljena žica, podmetači te sav potreban rad, transport i materijal. Obračun po kg ugrađenog čelika.</t>
  </si>
  <si>
    <t>Dobava, čišćenje, i postavljanje betonskog čelika, armaturnih mreža, kvalitete B500 za armiranje temelja i potpornih zidova, ploča i zidova odmorišta s tušem te temeljne ploče i ploče s grednim ojačanjima (nadvojima) objekata sanitarnog bloka zida. U jediničnoj cijeni sadržana je potrebna paljena žica, podmetači, sav potreban rad, transport i materijal. Obračun po kg ugrađenog čelika.</t>
  </si>
  <si>
    <t>III. BETONSKI I ARMIRANOBETONSKI RADOVI UKUPNO:</t>
  </si>
  <si>
    <t>I. PRIPREMNI RADOVI, RUŠENJA I DEMONTAŽE UKUPNO:</t>
  </si>
  <si>
    <r>
      <t>m</t>
    </r>
    <r>
      <rPr>
        <vertAlign val="superscript"/>
        <sz val="11"/>
        <rFont val="Century Gothic"/>
        <family val="2"/>
        <charset val="238"/>
      </rPr>
      <t>3</t>
    </r>
  </si>
  <si>
    <t>Iskop u stijeni nad morem radi poravnavanja i zarezivanje stjenske podloge za betoniranje sunčališta. Obračun po kompletu poravanja i zarezivanja za jedno sunčalište</t>
  </si>
  <si>
    <t>kompl.</t>
  </si>
  <si>
    <r>
      <t>m</t>
    </r>
    <r>
      <rPr>
        <vertAlign val="superscript"/>
        <sz val="11"/>
        <color indexed="8"/>
        <rFont val="Century Gothic"/>
        <family val="2"/>
        <charset val="238"/>
      </rPr>
      <t>3</t>
    </r>
  </si>
  <si>
    <t>S  V  E  U  K  U  P  N  O       S       P D V - o m:</t>
  </si>
  <si>
    <t>KUNA</t>
  </si>
  <si>
    <t xml:space="preserve">Dobava, izrada i ugradba kamenih ploča kamena kirmenjaka dodatno obrađenih "štokanjem" kao preventive protuliznosti obzirom da se radi o površinama koje su namjenjene kupačima i šetačima s bosim i mokrim nogama. Obzirom na izloženost morskim agresivnim utjecajima kirmanjak mora bit gustoće 2690kg/m3, otvorene pozornosti 0,4% volumena, vodo apsorpcije 0,2% mase, čvrstoće kao prirodan materijal od 11,80 MPa. Prizvođač će izdati ateste o izloženim prirodnim karakteristikima. Kamane ploče koje se postavljaju u cementni mort na pripremljene betonske površine različitih namjena imaju debljinu od 4cm, dimenzije 45cm x 45cm uz objašnjenje da te dimenzije impliciraju najmanje "škarta" (stepenice bilo rekonstruirane ili nove su široke 30cm , visoke 15cm, pristupi i staze su široki 90cm, pješačka pasarela od 60cm do 120cm, sunčališta prema shemi slaganja na taj način imaju najmanje viška i sl.) Obračun po m2 dostavljenog, štokanog i ugrađenoh kamena. </t>
  </si>
  <si>
    <r>
      <t>m</t>
    </r>
    <r>
      <rPr>
        <vertAlign val="superscript"/>
        <sz val="12"/>
        <rFont val="Century Gothic"/>
        <family val="2"/>
        <charset val="238"/>
      </rPr>
      <t>2</t>
    </r>
  </si>
  <si>
    <r>
      <t>m</t>
    </r>
    <r>
      <rPr>
        <vertAlign val="superscript"/>
        <sz val="12"/>
        <rFont val="Century Gothic"/>
        <family val="2"/>
        <charset val="238"/>
      </rPr>
      <t>3</t>
    </r>
  </si>
  <si>
    <t>KAMENARSKI RADOVI</t>
  </si>
  <si>
    <t>odmorišta s tuševima i garderobama</t>
  </si>
  <si>
    <t>postojeća betonski platoi</t>
  </si>
  <si>
    <t>novi platoi - sunčališta</t>
  </si>
  <si>
    <t>nove pristupne staze</t>
  </si>
  <si>
    <t>nove pristupne stepenice</t>
  </si>
  <si>
    <t>V</t>
  </si>
  <si>
    <t>VI</t>
  </si>
  <si>
    <t>PDV 25 %</t>
  </si>
  <si>
    <t xml:space="preserve"> U  K  U  P  N  O  :</t>
  </si>
  <si>
    <t>PRIPREMNI RADOVI, RUŠENJA I DEMONTAŽE</t>
  </si>
  <si>
    <t>BETONSKI I ARMIRANO BETONSKI RADOVI</t>
  </si>
  <si>
    <t>VII</t>
  </si>
  <si>
    <t>BRAVARSKI INOX RADOVI</t>
  </si>
  <si>
    <r>
      <t>m</t>
    </r>
    <r>
      <rPr>
        <vertAlign val="superscript"/>
        <sz val="12"/>
        <rFont val="Century Gothic"/>
        <family val="2"/>
        <charset val="238"/>
      </rPr>
      <t>1</t>
    </r>
  </si>
  <si>
    <t xml:space="preserve">I. PRIPREMNI RADOVI, RUŠENJA I DEMONTAŽE </t>
  </si>
  <si>
    <t>1.1.</t>
  </si>
  <si>
    <t>2.1.</t>
  </si>
  <si>
    <t>2.2.</t>
  </si>
  <si>
    <t>2.3.</t>
  </si>
  <si>
    <t>2.4.</t>
  </si>
  <si>
    <t>2.5.</t>
  </si>
  <si>
    <t>2.6.</t>
  </si>
  <si>
    <t>6.1.</t>
  </si>
  <si>
    <t>6.2.</t>
  </si>
  <si>
    <t>Dobava i montaža INOX jednostranog rukohvata AISI 316 cijevi promjera 48 mm s vertikalnim cijevima na razmanaku 1 m, promjera 14 mm, debljine 30/10 s potpornim nosačima punog profila i pričvrsnom pločicom s četirii rupe za inox vijke, uključeni svi troškovi montaže i dobave. Obračun po m1 postavljenog jednostranog rukohvata.</t>
  </si>
  <si>
    <t>količine</t>
  </si>
  <si>
    <t>opis</t>
  </si>
  <si>
    <t>mjera</t>
  </si>
  <si>
    <t>jed.cijena</t>
  </si>
  <si>
    <t>ukupno cijena</t>
  </si>
  <si>
    <t>5.1.</t>
  </si>
  <si>
    <t>Čišćenje terena od raslinja, makije i mediteranskog bilja s platoa na kojima se planiraju izvesti odmorišta s tuševima i garderobama. Uklanjanje raslinja izvodi se strojno mini bagerom odnosno ručno u zonama izuzetne nepristupačnosti, Obračun po m2 obrađene površine.</t>
  </si>
  <si>
    <t>4.1.</t>
  </si>
  <si>
    <t>4.2.</t>
  </si>
  <si>
    <t>Izrada dna i zidova kontrolnih betonskih okana betonom C25/30 u potrebnoj oplati sa lijevanožljeznim poklopcem. Obračun po komadu vodomjernog okna.</t>
  </si>
  <si>
    <r>
      <t>Betoniranje temeljne stope potpornih zidova, visine 30 cm. Beton je razreda čvrstoće C30/37, razreda izloženosti XS3. Granulometrijski sastav agregata treba odrediti tako da se dobije što kompaktniji i vodonepropusniji beton (dubina prodiranja vode prema HRN EN 12390-8:2001 do 40 mm), s najvećim zrnom od 31,5 mm. U jediničnoj cijeni je uključena priprema betona, transport do mjesta ugradbe, ugradnja, obrada. Također su obuhvaćeni troškovi izrade, postavljanja, učvršćivanja, premještanja i demontiranja oplate kao i svi pomoćni radovi. Obračun po m</t>
    </r>
    <r>
      <rPr>
        <vertAlign val="superscript"/>
        <sz val="12"/>
        <rFont val="Century Gothic"/>
        <family val="2"/>
        <charset val="238"/>
      </rPr>
      <t>3</t>
    </r>
    <r>
      <rPr>
        <sz val="12"/>
        <rFont val="Century Gothic"/>
        <family val="2"/>
        <charset val="238"/>
      </rPr>
      <t xml:space="preserve"> betona.</t>
    </r>
  </si>
  <si>
    <r>
      <t xml:space="preserve">Bušenje u stijeni nad morem rupa dubine 50 cm promjera </t>
    </r>
    <r>
      <rPr>
        <sz val="12"/>
        <rFont val="Symbol"/>
        <family val="1"/>
        <charset val="2"/>
      </rPr>
      <t>f</t>
    </r>
    <r>
      <rPr>
        <sz val="12"/>
        <rFont val="Century Gothic"/>
        <family val="2"/>
        <charset val="238"/>
      </rPr>
      <t xml:space="preserve">25 mm radi povezivanja postojećeg tla s novim betonom sunčališta i pristupnih stepenica moru, te ugradba čeličnih ankera. Neposredno prije ugradnje ankera rupe se ispunjavaju smjesom za ugradnju čeličnih sidara u beton, kako bi se postigla čim kvalitetnija veza s postojećim stijenom. Smjesa je do srednje viskozna tekućina koja ima svojstvo prijanjanja i za mokar beton. Tlačna čvrstoća smjese je veća od 70MPa, čvrstoća na savijanje od 10Mpa. U cijeni je sav rad i materijal na bušenju rupa i ugradnji smjese za ugradnju sidara. Obračun po komadu bušenih rupa. </t>
    </r>
  </si>
  <si>
    <r>
      <t>Strojni iskop raspucane do kompaktne stijene za izvedbu temelja potpornih zidova. Materijal iz iskopa se odvozi sa gradilišta na deponiju udaljenu do 30 km. U cijeni je sav rad iskopa i privremenog deponiranja te svega potrebnog za izvesti ovu stavku. Cijena po m</t>
    </r>
    <r>
      <rPr>
        <vertAlign val="superscript"/>
        <sz val="12"/>
        <rFont val="Century Gothic"/>
        <family val="2"/>
        <charset val="238"/>
      </rPr>
      <t xml:space="preserve">3  </t>
    </r>
    <r>
      <rPr>
        <sz val="12"/>
        <rFont val="Century Gothic"/>
        <family val="2"/>
        <charset val="238"/>
      </rPr>
      <t>u zbijenom-postojećem stanju.</t>
    </r>
  </si>
  <si>
    <r>
      <t>Strojni iskop, ravnanje i planiranje budućeg prostora pješačke komunikacije omeđene s jedne strane postojećom kolnom komunikacijom te s druge vidikovcima. Iskop se planira u prosječnoj dubini od oko 30cm. Prostor se izvodi kao priprema za izvedbu nabijanja tamponom, te nasipavanja agregatom granulacije 4-8 mm. Obračun po m</t>
    </r>
    <r>
      <rPr>
        <vertAlign val="superscript"/>
        <sz val="12"/>
        <rFont val="Century Gothic"/>
        <family val="2"/>
        <charset val="238"/>
      </rPr>
      <t>3</t>
    </r>
    <r>
      <rPr>
        <sz val="12"/>
        <rFont val="Century Gothic"/>
        <family val="2"/>
        <charset val="238"/>
      </rPr>
      <t xml:space="preserve"> iskopa u sraslom stanju s uračunatim prijevozom materijala ili nasipom u prostore budućeg podesta odmorišta s tuševima i garderobama.  </t>
    </r>
  </si>
  <si>
    <r>
      <t>Široki strojni iskop raspucane do kompaktne stijene za izvedbu odmorišta s tušem. Materijal iz iskopa se odvozi sa gradilišta na deponiju udaljenu do 30 km ili se po potrebi nasipava iza donjeg zida odmorišta ili iznad izvedene temeljne stope potpornog zida da bi se ista "zaklonila", bez zbijanja. U cijeni je sav rad iskopa i privremenog deponiranja te svega potrebnog za izvesti ovu stavku. Cijena po m</t>
    </r>
    <r>
      <rPr>
        <vertAlign val="superscript"/>
        <sz val="12"/>
        <rFont val="Century Gothic"/>
        <family val="2"/>
        <charset val="238"/>
      </rPr>
      <t xml:space="preserve">3  </t>
    </r>
    <r>
      <rPr>
        <sz val="12"/>
        <rFont val="Century Gothic"/>
        <family val="2"/>
        <charset val="238"/>
      </rPr>
      <t>u zbijenom-postojećem stanju.</t>
    </r>
  </si>
  <si>
    <r>
      <t>Dobava materijala, doprema na gradilište te nasipavanje kamenog materijala kao podloga za ploču odmorišta sa tuševima u formi tamponskog nosivog sloja od kamenog agregata debljine frakcija 0,00 do 32mm. Tamponski sloj debljine 0,15 m ugrađuje se u dva sloja. Tampon se ugrađuje valjanjem lakših slojevima uz vlaženje sve dok se ne postigne tražena nosivost na tamponskom planumu. Izvođač mora nosivost planuma ispitati i dokazati da ta vrijednost nije manja od 60 Mpa. U cijenu uključena dobava, doprema, nasipavanje u slojevima, razastiranje i zbijanje do potrebne čvrstoće. Obračun po m</t>
    </r>
    <r>
      <rPr>
        <vertAlign val="superscript"/>
        <sz val="12"/>
        <rFont val="Century Gothic"/>
        <family val="2"/>
        <charset val="238"/>
      </rPr>
      <t>3</t>
    </r>
    <r>
      <rPr>
        <sz val="12"/>
        <rFont val="Century Gothic"/>
        <family val="2"/>
        <charset val="238"/>
      </rPr>
      <t xml:space="preserve"> gotovog zbijenog nasipa.</t>
    </r>
  </si>
  <si>
    <t>Betoniranje "pasica" od betona na rubnim dijelovima pješačkih staza, rampi za invalide i sunčališta kao zaštite kamene obloge od udara valova. Pasice su dimenzija 5x5 cm i izrađuju se od betona razreda čvrstoće C30/37. Obračun po m izvedenih pasica.</t>
  </si>
  <si>
    <t>m</t>
  </si>
  <si>
    <r>
      <t>Betoniranje sunčališta, stepenica i pristupnih staza te rampe za invalide. Beton je promjenjive debljine, ovisno o obliku postojeće stijenske podloge. Beton je razreda čvrstoće C30/37, razreda izloženosti XS3. Granulometrijski sastav agregata treba odrediti tako da se dobije što kompaktniji i vodonepropusniji beton (dubina prodiranja vode prema HRN EN 12390-8:2001 do 40 mm), s najvećim zrnom od 31,5 mm. U jediničnoj cijeni je uključena priprema betona, transport do mjesta ugradbe, ugradnja, obrada. Također su obuhvaćeni troškovi izrade, postavljanja, učvršćivanja, premještanja i demontiranja oplate kao i svi pomoćni radovi. Obračun po m</t>
    </r>
    <r>
      <rPr>
        <vertAlign val="superscript"/>
        <sz val="12"/>
        <rFont val="Century Gothic"/>
        <family val="2"/>
        <charset val="238"/>
      </rPr>
      <t>3</t>
    </r>
    <r>
      <rPr>
        <sz val="12"/>
        <rFont val="Century Gothic"/>
        <family val="2"/>
        <charset val="238"/>
      </rPr>
      <t xml:space="preserve"> betona.</t>
    </r>
  </si>
  <si>
    <t>Dobava i montaža INOX penjalica na ulascima u more. AISI 316 cijevi promjera 48 mm, duljine 1400 mm sa dodatnim rukohvatom duljine 1000 mm i potpornim nosačima punog profila i pričvrsnom pločicom s četirii rupe za inox vijke, uključeni svi troškovi montaže i dobave. Gazišta od cijevi  120x40 mm. Obračun po kom postavljenih penjalica.</t>
  </si>
  <si>
    <t>Dobava, doprema i ugradnja pijeska te izrada pješčane posteljice 15 cm ispod i iznad tjemana cijevi (ukupno 40 cm). Predvidjeti mjestimično razvoženje pijeska ručno. Obračun po m3 ugrađenog pijeska.</t>
  </si>
  <si>
    <t>Zatrpavanje rova nakon polaganja cijevi i izrade posteljice materijalom iz iskopa u slojevima po 30 cm sa polijevanjem vodom i strojnim zbijanjem. Obračun po m3 zbijenog materijala.</t>
  </si>
  <si>
    <t>REKAPITULACIJA</t>
  </si>
  <si>
    <t>Dobava materijala i zidanje potpornih zidova. Zid se izvodi od prirodnog klesanog kamena sa jednim licem ukupne debljine 35 cm. U cijeni predvidjeti sav potreban rad i materijal, uključivo skelu. Prosječna visina zida je 150 cm.</t>
  </si>
  <si>
    <t>Dobava materijala i zidanje potpornih zidova te zidova odmorišta s tuševima. Zid se izvodi od prirodnog klesanog kamena sa dva lica ukupne debljine 35 cm. U cijeni predvidjeti sav potreban rad i materijal, uključivo betonsku kapu. Prosječna visina zida je 50 cm.</t>
  </si>
  <si>
    <t>IV. INOX BRAVARIJA</t>
  </si>
  <si>
    <t>IV. INOX BRAVARIJA UKUPNO</t>
  </si>
  <si>
    <t>V. KAMENARSKI RADOVI</t>
  </si>
  <si>
    <t xml:space="preserve">5.2. </t>
  </si>
  <si>
    <t xml:space="preserve">5.3. </t>
  </si>
  <si>
    <t>V. KAMENARSKI RADOVI UKUPNO</t>
  </si>
  <si>
    <t>VII. VODOOPSKRBA</t>
  </si>
  <si>
    <t>7.1.</t>
  </si>
  <si>
    <t>7.2.</t>
  </si>
  <si>
    <t>7.3.</t>
  </si>
  <si>
    <t>VII. VODOOPSKRBA UKUPNO</t>
  </si>
  <si>
    <t>VI. URBANA OPREMA UKUPNO</t>
  </si>
  <si>
    <t>VODOPSKRBA</t>
  </si>
  <si>
    <t xml:space="preserve">Dobava i ugradnja vertikalnih inox AISI 316 konstrukcija koji su držači i vodilice vodoopskrbe 2 tuša za tuširanje kupača. Tuševi se pričvršćuju za inox nosač i postavljaju na visinu od 2,50 m od zavšne obloge kirmenjaka/kamena. Tuševi opremljeni uređajem za prihvat kovanica od 1 kn koje služe za aktivaciju tuša. Obračun po kompletu nosača i tuševa. </t>
  </si>
  <si>
    <r>
      <t>Betoniranje ploča odmorišta s tušem, ploča na platou plaže i ploče ispod sportsko-rekreacijskog vježbališta debljine 20 cm. Beton je razreda čvrstoće C30/37, razreda izloženosti XS3. Granulometrijski sastav agregata treba odrediti tako da se dobije što kompaktniji i vodonepropusniji beton (dubina prodiranja vode prema HRN EN 12390-8:2001 do 40 mm), s najvećim zrnom od 31,5 mm. U jediničnoj cijeni je uključena priprema betona, transport do mjesta ugradbe, ugradnja, obrada. Također su obuhvaćeni troškovi izrade, postavljanja, učvršćivanja, premještanja i demontiranja oplate kao i svi pomoćni radovi. Obračun po m</t>
    </r>
    <r>
      <rPr>
        <vertAlign val="superscript"/>
        <sz val="12"/>
        <rFont val="Century Gothic"/>
        <family val="2"/>
        <charset val="238"/>
      </rPr>
      <t>3</t>
    </r>
    <r>
      <rPr>
        <sz val="12"/>
        <rFont val="Century Gothic"/>
        <family val="2"/>
        <charset val="238"/>
      </rPr>
      <t xml:space="preserve"> betona.</t>
    </r>
  </si>
  <si>
    <t>6.3.</t>
  </si>
  <si>
    <t>Dobava, pozicioniranje i učvršćivanje zaštite za postojeća stabla od standardnog pocinčanog čeličnog pletiva promjera 142 cm i visine 1 m. Obračun po komadu stabala.</t>
  </si>
  <si>
    <t xml:space="preserve">5.4. </t>
  </si>
  <si>
    <t>Dobava materijala i izvedba staza između platoa sportsko-rekreacijskog vježbališta od kamenih oblutaka promjera maksimalno 6 cm. Oblutci se polažu u betonsku podlogu debljine 10 cm i fugiraju odgovarajućom masom za fugiranje. U cijeni sav rad i materijal.</t>
  </si>
  <si>
    <t>6.4.</t>
  </si>
  <si>
    <t>VI. URBANA OPREMA I HORTIKULTURA</t>
  </si>
  <si>
    <t>URBANA OPREMA I HORTIKULTURA</t>
  </si>
  <si>
    <t>Dobava materijala i uređenje zelene podne površine između platoa sportsko-rekreacijskog vježbališta. Stavka uključuje i pripremu podloge, čišćenje od korova i zaraslih trava, te dohranjivanje zemlje te sijanje trave.</t>
  </si>
  <si>
    <t>6.5.</t>
  </si>
  <si>
    <t>Dobava i ugradnja plastičnog fleksibilnog rubnjaka za urednu izvedbu spoja različitih površina sportsko-rekreacijskog vježbališta. Tanki vertikalni rub mora biti gotovo neprimjetan. Rubnjak se polaže u ravnim i zaobljenim linijama.</t>
  </si>
  <si>
    <t xml:space="preserve">Izrada, dobava i ugradnja inox AISI 316 klupica dimenzija 200cmx60cm, visina 45cm, rešetkasti raster plohe za sjedenje radi procjeđivanja. Ugradnja u prethodno postavljene kamene ploče ili keramiku, prema odabiru investitora. Obračun po komadu ugrađene urbane opreme.   </t>
  </si>
  <si>
    <t>m3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</si>
</sst>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 _k_n"/>
    <numFmt numFmtId="167" formatCode="0.0"/>
  </numFmts>
  <fonts count="22" x14ac:knownFonts="1">
    <font>
      <sz val="12"/>
      <name val="Times New Roman"/>
      <charset val="238"/>
    </font>
    <font>
      <sz val="12"/>
      <name val="Times New Roman"/>
      <family val="1"/>
      <charset val="238"/>
    </font>
    <font>
      <sz val="11"/>
      <name val="Arial"/>
      <family val="2"/>
    </font>
    <font>
      <sz val="10"/>
      <name val="Arial"/>
      <family val="2"/>
    </font>
    <font>
      <sz val="10"/>
      <name val="Century Gothic"/>
      <family val="2"/>
      <charset val="238"/>
    </font>
    <font>
      <sz val="10"/>
      <name val="Arial"/>
      <family val="2"/>
      <charset val="238"/>
    </font>
    <font>
      <sz val="10"/>
      <color indexed="10"/>
      <name val="Arial"/>
      <family val="2"/>
      <charset val="238"/>
    </font>
    <font>
      <sz val="12"/>
      <name val="Century Gothic"/>
      <family val="2"/>
      <charset val="238"/>
    </font>
    <font>
      <sz val="12"/>
      <color indexed="9"/>
      <name val="Century Gothic"/>
      <family val="2"/>
      <charset val="238"/>
    </font>
    <font>
      <b/>
      <sz val="12"/>
      <name val="Century Gothic"/>
      <family val="2"/>
      <charset val="238"/>
    </font>
    <font>
      <sz val="12"/>
      <color indexed="8"/>
      <name val="Century Gothic"/>
      <family val="2"/>
      <charset val="238"/>
    </font>
    <font>
      <b/>
      <sz val="12"/>
      <color indexed="8"/>
      <name val="Century Gothic"/>
      <family val="2"/>
      <charset val="238"/>
    </font>
    <font>
      <vertAlign val="superscript"/>
      <sz val="12"/>
      <name val="Century Gothic"/>
      <family val="2"/>
      <charset val="238"/>
    </font>
    <font>
      <u val="singleAccounting"/>
      <sz val="12"/>
      <name val="Century Gothic"/>
      <family val="2"/>
      <charset val="238"/>
    </font>
    <font>
      <sz val="12"/>
      <name val="Times New Roman"/>
      <family val="1"/>
      <charset val="238"/>
    </font>
    <font>
      <sz val="11"/>
      <name val="Century Gothic"/>
      <family val="2"/>
      <charset val="238"/>
    </font>
    <font>
      <vertAlign val="superscript"/>
      <sz val="11"/>
      <name val="Century Gothic"/>
      <family val="2"/>
      <charset val="238"/>
    </font>
    <font>
      <sz val="11"/>
      <color indexed="8"/>
      <name val="Century Gothic"/>
      <family val="2"/>
      <charset val="238"/>
    </font>
    <font>
      <b/>
      <sz val="11"/>
      <color indexed="8"/>
      <name val="Century Gothic"/>
      <family val="2"/>
      <charset val="238"/>
    </font>
    <font>
      <vertAlign val="superscript"/>
      <sz val="11"/>
      <color indexed="8"/>
      <name val="Century Gothic"/>
      <family val="2"/>
      <charset val="238"/>
    </font>
    <font>
      <sz val="12"/>
      <name val="Symbol"/>
      <family val="1"/>
      <charset val="2"/>
    </font>
    <font>
      <u/>
      <sz val="12"/>
      <color theme="10"/>
      <name val="Times New Roman"/>
      <charset val="23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21" fillId="0" borderId="0" applyNumberFormat="0" applyFill="0" applyBorder="0" applyAlignment="0" applyProtection="0"/>
  </cellStyleXfs>
  <cellXfs count="135">
    <xf numFmtId="0" fontId="0" fillId="0" borderId="0" xfId="0"/>
    <xf numFmtId="0" fontId="2" fillId="0" borderId="0" xfId="0" applyFont="1"/>
    <xf numFmtId="0" fontId="3" fillId="0" borderId="0" xfId="0" applyFont="1" applyFill="1" applyBorder="1"/>
    <xf numFmtId="0" fontId="4" fillId="0" borderId="0" xfId="0" applyFont="1" applyFill="1" applyBorder="1"/>
    <xf numFmtId="0" fontId="6" fillId="0" borderId="0" xfId="0" applyFont="1" applyFill="1" applyAlignment="1">
      <alignment wrapText="1"/>
    </xf>
    <xf numFmtId="0" fontId="6" fillId="0" borderId="0" xfId="0" applyFont="1" applyFill="1"/>
    <xf numFmtId="0" fontId="5" fillId="0" borderId="0" xfId="0" applyFont="1" applyFill="1" applyBorder="1" applyAlignment="1">
      <alignment horizontal="center" vertical="center" wrapText="1"/>
    </xf>
    <xf numFmtId="165" fontId="5" fillId="0" borderId="0" xfId="0"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166" fontId="5" fillId="0" borderId="0" xfId="0" applyNumberFormat="1" applyFont="1" applyFill="1" applyBorder="1" applyAlignment="1">
      <alignment horizontal="right" vertical="center" wrapText="1"/>
    </xf>
    <xf numFmtId="0" fontId="0" fillId="0" borderId="0" xfId="0" applyFill="1" applyAlignment="1">
      <alignment wrapText="1"/>
    </xf>
    <xf numFmtId="0" fontId="0" fillId="0" borderId="0" xfId="0" applyFill="1"/>
    <xf numFmtId="49" fontId="7" fillId="0" borderId="0" xfId="0" applyNumberFormat="1" applyFont="1" applyFill="1" applyBorder="1" applyAlignment="1">
      <alignment horizontal="center" vertical="top"/>
    </xf>
    <xf numFmtId="0" fontId="7" fillId="0" borderId="0" xfId="0" applyFont="1" applyFill="1" applyBorder="1" applyAlignment="1">
      <alignment horizontal="justify" vertical="top"/>
    </xf>
    <xf numFmtId="164" fontId="7" fillId="0" borderId="0" xfId="1" applyFont="1" applyFill="1" applyBorder="1" applyAlignment="1">
      <alignment horizontal="center"/>
    </xf>
    <xf numFmtId="4" fontId="8" fillId="0" borderId="0" xfId="0" applyNumberFormat="1" applyFont="1" applyFill="1" applyBorder="1"/>
    <xf numFmtId="0" fontId="9" fillId="0" borderId="0" xfId="0" applyFont="1" applyFill="1" applyBorder="1" applyAlignment="1">
      <alignment horizontal="justify" vertical="top"/>
    </xf>
    <xf numFmtId="4" fontId="10" fillId="0" borderId="0" xfId="0" applyNumberFormat="1" applyFont="1" applyFill="1" applyBorder="1"/>
    <xf numFmtId="4" fontId="11" fillId="0" borderId="0" xfId="0" applyNumberFormat="1" applyFont="1" applyFill="1" applyBorder="1"/>
    <xf numFmtId="0" fontId="7" fillId="0" borderId="0" xfId="0" applyFont="1" applyAlignment="1">
      <alignment horizontal="center" vertical="top"/>
    </xf>
    <xf numFmtId="0" fontId="7" fillId="0" borderId="0" xfId="0" applyFont="1" applyAlignment="1">
      <alignment horizontal="justify"/>
    </xf>
    <xf numFmtId="164" fontId="7" fillId="0" borderId="0" xfId="1" applyFont="1" applyAlignment="1">
      <alignment horizontal="right"/>
    </xf>
    <xf numFmtId="164" fontId="7" fillId="0" borderId="0" xfId="1" applyFont="1" applyAlignment="1">
      <alignment horizontal="center"/>
    </xf>
    <xf numFmtId="4" fontId="7" fillId="0" borderId="0" xfId="1" applyNumberFormat="1" applyFont="1" applyAlignment="1">
      <alignment horizontal="center"/>
    </xf>
    <xf numFmtId="4" fontId="7" fillId="0" borderId="0" xfId="0" applyNumberFormat="1" applyFont="1"/>
    <xf numFmtId="49" fontId="7" fillId="2" borderId="1" xfId="0" applyNumberFormat="1" applyFont="1" applyFill="1" applyBorder="1" applyAlignment="1">
      <alignment horizontal="center" vertical="top"/>
    </xf>
    <xf numFmtId="0" fontId="9" fillId="2" borderId="1" xfId="0" applyFont="1" applyFill="1" applyBorder="1" applyAlignment="1">
      <alignment horizontal="justify" vertical="center"/>
    </xf>
    <xf numFmtId="164" fontId="7" fillId="2" borderId="1" xfId="1" applyFont="1" applyFill="1" applyBorder="1" applyAlignment="1">
      <alignment horizontal="center"/>
    </xf>
    <xf numFmtId="4" fontId="8" fillId="2" borderId="1" xfId="0" applyNumberFormat="1" applyFont="1" applyFill="1" applyBorder="1"/>
    <xf numFmtId="4" fontId="11" fillId="2" borderId="1" xfId="0" applyNumberFormat="1" applyFont="1" applyFill="1" applyBorder="1"/>
    <xf numFmtId="0" fontId="9" fillId="0" borderId="0" xfId="0" applyFont="1" applyFill="1" applyBorder="1" applyAlignment="1">
      <alignment horizontal="justify" vertical="center"/>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right" vertical="center" wrapText="1"/>
    </xf>
    <xf numFmtId="166" fontId="7" fillId="0" borderId="2"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right" vertical="center" wrapText="1"/>
    </xf>
    <xf numFmtId="166" fontId="7" fillId="0" borderId="0" xfId="0" applyNumberFormat="1" applyFont="1" applyFill="1" applyBorder="1" applyAlignment="1">
      <alignment horizontal="right" vertical="center" wrapText="1"/>
    </xf>
    <xf numFmtId="165" fontId="7" fillId="0" borderId="2" xfId="0" applyNumberFormat="1" applyFont="1" applyFill="1" applyBorder="1" applyAlignment="1">
      <alignment horizontal="right" vertical="center" wrapText="1"/>
    </xf>
    <xf numFmtId="0" fontId="7" fillId="0" borderId="0" xfId="0" applyFont="1" applyFill="1" applyAlignment="1">
      <alignment horizontal="justify" vertical="top"/>
    </xf>
    <xf numFmtId="0" fontId="7" fillId="0" borderId="0" xfId="0" applyFont="1" applyFill="1" applyAlignment="1">
      <alignment horizontal="justify" vertical="top" wrapText="1"/>
    </xf>
    <xf numFmtId="4" fontId="13" fillId="3" borderId="0" xfId="1" applyNumberFormat="1" applyFont="1" applyFill="1" applyBorder="1" applyAlignment="1">
      <alignment horizontal="center"/>
    </xf>
    <xf numFmtId="4" fontId="13" fillId="0" borderId="0" xfId="1" applyNumberFormat="1" applyFont="1" applyFill="1" applyBorder="1" applyAlignment="1">
      <alignment horizontal="center"/>
    </xf>
    <xf numFmtId="165" fontId="7" fillId="0" borderId="0" xfId="0" applyNumberFormat="1" applyFont="1" applyFill="1" applyBorder="1" applyAlignment="1">
      <alignment horizontal="right" vertical="center" wrapText="1"/>
    </xf>
    <xf numFmtId="0" fontId="7" fillId="0" borderId="2" xfId="0" applyFont="1" applyBorder="1" applyAlignment="1">
      <alignment horizontal="center" vertical="center" wrapText="1"/>
    </xf>
    <xf numFmtId="166" fontId="7" fillId="0" borderId="2" xfId="0" applyNumberFormat="1" applyFont="1" applyBorder="1" applyAlignment="1">
      <alignment horizontal="right" vertical="center" wrapText="1"/>
    </xf>
    <xf numFmtId="0" fontId="7" fillId="0" borderId="0" xfId="0" applyFont="1" applyBorder="1" applyAlignment="1">
      <alignment horizontal="center" vertical="center" wrapText="1"/>
    </xf>
    <xf numFmtId="166" fontId="7" fillId="0" borderId="0" xfId="0" applyNumberFormat="1" applyFont="1" applyBorder="1" applyAlignment="1">
      <alignment horizontal="right" vertical="center" wrapText="1"/>
    </xf>
    <xf numFmtId="2" fontId="7" fillId="0" borderId="0" xfId="0" applyNumberFormat="1" applyFont="1" applyFill="1" applyBorder="1" applyAlignment="1">
      <alignment horizontal="right" vertical="center" wrapText="1"/>
    </xf>
    <xf numFmtId="4" fontId="7" fillId="0" borderId="0" xfId="1" applyNumberFormat="1" applyFont="1" applyFill="1" applyBorder="1" applyAlignment="1">
      <alignment horizontal="center"/>
    </xf>
    <xf numFmtId="0" fontId="7" fillId="0" borderId="0" xfId="0" applyFont="1" applyFill="1" applyBorder="1" applyAlignment="1">
      <alignment horizontal="right" vertical="top"/>
    </xf>
    <xf numFmtId="167"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center" wrapText="1"/>
    </xf>
    <xf numFmtId="167" fontId="7" fillId="0" borderId="0" xfId="0" applyNumberFormat="1" applyFont="1" applyFill="1" applyBorder="1" applyAlignment="1">
      <alignment horizontal="center" vertical="center" wrapText="1"/>
    </xf>
    <xf numFmtId="164" fontId="7" fillId="0" borderId="2" xfId="1" applyFont="1" applyFill="1" applyBorder="1" applyAlignment="1">
      <alignment horizontal="center" vertical="center" wrapText="1"/>
    </xf>
    <xf numFmtId="164" fontId="7" fillId="0" borderId="0" xfId="1" applyFont="1" applyFill="1" applyBorder="1" applyAlignment="1">
      <alignment horizontal="center" vertical="center" wrapText="1"/>
    </xf>
    <xf numFmtId="0" fontId="7" fillId="0" borderId="0" xfId="0" applyFont="1" applyFill="1" applyBorder="1" applyAlignment="1">
      <alignment horizontal="justify" vertical="center"/>
    </xf>
    <xf numFmtId="0" fontId="7" fillId="0" borderId="0" xfId="0" applyFont="1" applyFill="1" applyBorder="1" applyAlignment="1">
      <alignment horizontal="left" vertical="top"/>
    </xf>
    <xf numFmtId="0" fontId="7" fillId="0" borderId="0" xfId="0" applyFont="1" applyFill="1" applyBorder="1"/>
    <xf numFmtId="49" fontId="9" fillId="2" borderId="3" xfId="0" applyNumberFormat="1" applyFont="1" applyFill="1" applyBorder="1" applyAlignment="1">
      <alignment horizontal="center" vertical="top"/>
    </xf>
    <xf numFmtId="49" fontId="7" fillId="2" borderId="3" xfId="0" applyNumberFormat="1" applyFont="1" applyFill="1" applyBorder="1" applyAlignment="1">
      <alignment horizontal="center" vertical="top"/>
    </xf>
    <xf numFmtId="0" fontId="9" fillId="2" borderId="3" xfId="0" applyFont="1" applyFill="1" applyBorder="1" applyAlignment="1">
      <alignment horizontal="justify" vertical="center"/>
    </xf>
    <xf numFmtId="164" fontId="7" fillId="2" borderId="3" xfId="1" applyFont="1" applyFill="1" applyBorder="1" applyAlignment="1">
      <alignment horizontal="center"/>
    </xf>
    <xf numFmtId="4" fontId="8" fillId="2" borderId="3" xfId="0" applyNumberFormat="1" applyFont="1" applyFill="1" applyBorder="1"/>
    <xf numFmtId="4" fontId="11" fillId="2" borderId="3" xfId="0" applyNumberFormat="1" applyFont="1" applyFill="1" applyBorder="1"/>
    <xf numFmtId="0" fontId="9" fillId="0" borderId="0" xfId="0" applyFont="1" applyFill="1" applyBorder="1" applyAlignment="1">
      <alignment horizontal="right" vertical="top"/>
    </xf>
    <xf numFmtId="4" fontId="9" fillId="0" borderId="0" xfId="0" applyNumberFormat="1" applyFont="1" applyFill="1" applyBorder="1"/>
    <xf numFmtId="49" fontId="15" fillId="0" borderId="0" xfId="0" applyNumberFormat="1" applyFont="1" applyFill="1" applyBorder="1" applyAlignment="1">
      <alignment horizontal="center" vertical="top"/>
    </xf>
    <xf numFmtId="164" fontId="15" fillId="0" borderId="0" xfId="1" applyFont="1" applyFill="1" applyBorder="1" applyAlignment="1">
      <alignment horizontal="center"/>
    </xf>
    <xf numFmtId="0" fontId="15" fillId="0" borderId="0" xfId="0" applyFont="1" applyFill="1" applyBorder="1" applyAlignment="1">
      <alignment horizontal="justify" vertical="top"/>
    </xf>
    <xf numFmtId="0" fontId="15" fillId="0" borderId="0" xfId="0" applyFont="1" applyFill="1" applyBorder="1" applyAlignment="1">
      <alignment horizont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166" fontId="15" fillId="0" borderId="0" xfId="0" applyNumberFormat="1" applyFont="1" applyFill="1" applyBorder="1" applyAlignment="1">
      <alignment horizontal="right" vertical="center" wrapText="1"/>
    </xf>
    <xf numFmtId="0" fontId="15" fillId="0" borderId="0" xfId="0" applyFont="1" applyFill="1" applyAlignment="1">
      <alignment horizontal="justify" vertical="top"/>
    </xf>
    <xf numFmtId="0" fontId="15" fillId="0" borderId="0" xfId="0" applyFont="1" applyFill="1" applyAlignment="1">
      <alignment horizontal="justify" vertical="top" wrapText="1"/>
    </xf>
    <xf numFmtId="167" fontId="15" fillId="0" borderId="0" xfId="0" applyNumberFormat="1" applyFont="1" applyFill="1" applyBorder="1" applyAlignment="1">
      <alignment horizontal="right" vertical="center" wrapText="1"/>
    </xf>
    <xf numFmtId="2" fontId="15" fillId="0" borderId="0" xfId="0" applyNumberFormat="1" applyFont="1" applyFill="1" applyBorder="1" applyAlignment="1">
      <alignment horizontal="right" vertical="center" wrapText="1"/>
    </xf>
    <xf numFmtId="166" fontId="15" fillId="0" borderId="0" xfId="0" applyNumberFormat="1" applyFont="1" applyBorder="1" applyAlignment="1">
      <alignment horizontal="right" vertical="center" wrapText="1"/>
    </xf>
    <xf numFmtId="0" fontId="15" fillId="0" borderId="0" xfId="0" applyFont="1" applyAlignment="1">
      <alignment horizontal="justify" vertical="top"/>
    </xf>
    <xf numFmtId="49" fontId="15" fillId="2" borderId="1" xfId="0" applyNumberFormat="1" applyFont="1" applyFill="1" applyBorder="1" applyAlignment="1">
      <alignment horizontal="center" vertical="top"/>
    </xf>
    <xf numFmtId="164" fontId="15" fillId="2" borderId="1" xfId="1" applyFont="1" applyFill="1" applyBorder="1" applyAlignment="1">
      <alignment horizontal="center"/>
    </xf>
    <xf numFmtId="4" fontId="17" fillId="2" borderId="1" xfId="0" applyNumberFormat="1" applyFont="1" applyFill="1" applyBorder="1"/>
    <xf numFmtId="4" fontId="18" fillId="2" borderId="1" xfId="0" applyNumberFormat="1" applyFont="1" applyFill="1" applyBorder="1"/>
    <xf numFmtId="0" fontId="17" fillId="0" borderId="0" xfId="0" applyFont="1" applyFill="1" applyAlignment="1">
      <alignment horizontal="justify" vertical="top"/>
    </xf>
    <xf numFmtId="164" fontId="9" fillId="2" borderId="3" xfId="1" applyFont="1" applyFill="1" applyBorder="1" applyAlignment="1">
      <alignment horizontal="center"/>
    </xf>
    <xf numFmtId="0" fontId="15" fillId="0" borderId="2" xfId="0" applyFont="1" applyFill="1" applyBorder="1" applyAlignment="1">
      <alignment horizontal="center" wrapText="1"/>
    </xf>
    <xf numFmtId="165" fontId="15" fillId="0" borderId="2" xfId="0" applyNumberFormat="1" applyFont="1" applyFill="1" applyBorder="1" applyAlignment="1">
      <alignment horizontal="right" wrapText="1"/>
    </xf>
    <xf numFmtId="4" fontId="15" fillId="0" borderId="2" xfId="0" applyNumberFormat="1" applyFont="1" applyFill="1" applyBorder="1" applyAlignment="1">
      <alignment horizontal="right" wrapText="1"/>
    </xf>
    <xf numFmtId="166" fontId="15" fillId="0" borderId="2" xfId="0" applyNumberFormat="1" applyFont="1" applyFill="1" applyBorder="1" applyAlignment="1">
      <alignment horizontal="right" wrapText="1"/>
    </xf>
    <xf numFmtId="167" fontId="15" fillId="0" borderId="2" xfId="0" applyNumberFormat="1" applyFont="1" applyFill="1" applyBorder="1" applyAlignment="1">
      <alignment horizontal="right" wrapText="1"/>
    </xf>
    <xf numFmtId="2" fontId="15" fillId="0" borderId="2" xfId="0" applyNumberFormat="1" applyFont="1" applyFill="1" applyBorder="1" applyAlignment="1">
      <alignment horizontal="right" wrapText="1"/>
    </xf>
    <xf numFmtId="166" fontId="15" fillId="0" borderId="2" xfId="0" applyNumberFormat="1" applyFont="1" applyBorder="1" applyAlignment="1">
      <alignment horizontal="right" wrapText="1"/>
    </xf>
    <xf numFmtId="0" fontId="15" fillId="0" borderId="4" xfId="0" applyFont="1" applyFill="1" applyBorder="1" applyAlignment="1">
      <alignment horizontal="center" wrapText="1"/>
    </xf>
    <xf numFmtId="167" fontId="15" fillId="0" borderId="4" xfId="0" applyNumberFormat="1" applyFont="1" applyFill="1" applyBorder="1" applyAlignment="1">
      <alignment horizontal="right" wrapText="1"/>
    </xf>
    <xf numFmtId="2" fontId="15" fillId="0" borderId="4" xfId="0" applyNumberFormat="1" applyFont="1" applyFill="1" applyBorder="1" applyAlignment="1">
      <alignment horizontal="right" wrapText="1"/>
    </xf>
    <xf numFmtId="166" fontId="15" fillId="0" borderId="4" xfId="0" applyNumberFormat="1" applyFont="1" applyBorder="1" applyAlignment="1">
      <alignment horizontal="right" wrapText="1"/>
    </xf>
    <xf numFmtId="0" fontId="17" fillId="0" borderId="2" xfId="0" applyFont="1" applyFill="1" applyBorder="1" applyAlignment="1">
      <alignment horizontal="center" wrapText="1"/>
    </xf>
    <xf numFmtId="165" fontId="17" fillId="0" borderId="2" xfId="0" applyNumberFormat="1" applyFont="1" applyFill="1" applyBorder="1" applyAlignment="1">
      <alignment horizontal="right" wrapText="1"/>
    </xf>
    <xf numFmtId="4" fontId="17" fillId="0" borderId="2" xfId="0" applyNumberFormat="1" applyFont="1" applyFill="1" applyBorder="1" applyAlignment="1">
      <alignment horizontal="right" wrapText="1"/>
    </xf>
    <xf numFmtId="166" fontId="17" fillId="0" borderId="2" xfId="0" applyNumberFormat="1" applyFont="1" applyFill="1" applyBorder="1" applyAlignment="1">
      <alignment horizontal="right" wrapText="1"/>
    </xf>
    <xf numFmtId="0" fontId="17" fillId="0" borderId="0" xfId="0" applyFont="1" applyFill="1" applyBorder="1" applyAlignment="1">
      <alignment horizontal="center" wrapText="1"/>
    </xf>
    <xf numFmtId="165" fontId="17" fillId="0" borderId="0" xfId="0" applyNumberFormat="1" applyFont="1" applyFill="1" applyBorder="1" applyAlignment="1">
      <alignment horizontal="right" wrapText="1"/>
    </xf>
    <xf numFmtId="4" fontId="17" fillId="0" borderId="0" xfId="0" applyNumberFormat="1" applyFont="1" applyFill="1" applyBorder="1" applyAlignment="1">
      <alignment horizontal="right" wrapText="1"/>
    </xf>
    <xf numFmtId="166" fontId="17" fillId="0" borderId="0" xfId="0" applyNumberFormat="1" applyFont="1" applyFill="1" applyBorder="1" applyAlignment="1">
      <alignment horizontal="right" wrapText="1"/>
    </xf>
    <xf numFmtId="0" fontId="15" fillId="0" borderId="5" xfId="0" applyFont="1" applyFill="1" applyBorder="1" applyAlignment="1">
      <alignment horizontal="center" wrapText="1"/>
    </xf>
    <xf numFmtId="4" fontId="15" fillId="0" borderId="6" xfId="0" applyNumberFormat="1" applyFont="1" applyFill="1" applyBorder="1" applyAlignment="1">
      <alignment horizontal="right" wrapText="1"/>
    </xf>
    <xf numFmtId="166" fontId="15" fillId="0" borderId="6" xfId="0" applyNumberFormat="1" applyFont="1" applyFill="1" applyBorder="1" applyAlignment="1">
      <alignment horizontal="right" wrapText="1"/>
    </xf>
    <xf numFmtId="0" fontId="7" fillId="0" borderId="2" xfId="0" applyFont="1" applyFill="1" applyBorder="1" applyAlignment="1">
      <alignment horizontal="center" wrapText="1"/>
    </xf>
    <xf numFmtId="165" fontId="7" fillId="0" borderId="2" xfId="0" applyNumberFormat="1" applyFont="1" applyFill="1" applyBorder="1" applyAlignment="1">
      <alignment horizontal="right" wrapText="1"/>
    </xf>
    <xf numFmtId="4" fontId="7" fillId="0" borderId="2" xfId="0" applyNumberFormat="1" applyFont="1" applyFill="1" applyBorder="1" applyAlignment="1">
      <alignment horizontal="right" wrapText="1"/>
    </xf>
    <xf numFmtId="166" fontId="7" fillId="0" borderId="2" xfId="0" applyNumberFormat="1" applyFont="1" applyFill="1" applyBorder="1" applyAlignment="1">
      <alignment horizontal="right" wrapText="1"/>
    </xf>
    <xf numFmtId="167" fontId="7" fillId="0" borderId="2" xfId="0" applyNumberFormat="1" applyFont="1" applyFill="1" applyBorder="1" applyAlignment="1">
      <alignment horizontal="right" wrapText="1"/>
    </xf>
    <xf numFmtId="0" fontId="7" fillId="0" borderId="2" xfId="0" applyFont="1" applyBorder="1" applyAlignment="1">
      <alignment horizontal="center" wrapText="1"/>
    </xf>
    <xf numFmtId="164" fontId="7" fillId="0" borderId="2" xfId="1" applyFont="1" applyFill="1" applyBorder="1" applyAlignment="1">
      <alignment horizontal="center" wrapText="1"/>
    </xf>
    <xf numFmtId="166" fontId="7" fillId="0" borderId="2" xfId="0" applyNumberFormat="1" applyFont="1" applyBorder="1" applyAlignment="1">
      <alignment horizontal="right" wrapText="1"/>
    </xf>
    <xf numFmtId="0" fontId="7" fillId="0" borderId="0" xfId="0" applyFont="1" applyBorder="1" applyAlignment="1">
      <alignment horizontal="center" wrapText="1"/>
    </xf>
    <xf numFmtId="164" fontId="7" fillId="0" borderId="0" xfId="1" applyFont="1" applyFill="1" applyBorder="1" applyAlignment="1">
      <alignment horizontal="center" wrapText="1"/>
    </xf>
    <xf numFmtId="4" fontId="7" fillId="0" borderId="0" xfId="0" applyNumberFormat="1" applyFont="1" applyFill="1" applyBorder="1" applyAlignment="1">
      <alignment horizontal="right" wrapText="1"/>
    </xf>
    <xf numFmtId="166" fontId="7" fillId="0" borderId="0" xfId="0" applyNumberFormat="1" applyFont="1" applyBorder="1" applyAlignment="1">
      <alignment horizontal="right" wrapText="1"/>
    </xf>
    <xf numFmtId="0" fontId="15" fillId="0" borderId="0" xfId="0" applyFont="1" applyFill="1" applyAlignment="1">
      <alignment horizontal="center" vertical="top"/>
    </xf>
    <xf numFmtId="0" fontId="15" fillId="0" borderId="0" xfId="0" applyFont="1" applyAlignment="1">
      <alignment horizontal="center" vertical="top"/>
    </xf>
    <xf numFmtId="0" fontId="17" fillId="0" borderId="0" xfId="0" applyFont="1" applyFill="1" applyAlignment="1">
      <alignment horizontal="center" vertical="top"/>
    </xf>
    <xf numFmtId="0" fontId="9" fillId="2" borderId="1" xfId="0" applyFont="1" applyFill="1" applyBorder="1" applyAlignment="1">
      <alignment horizontal="center" vertical="top"/>
    </xf>
    <xf numFmtId="0" fontId="9" fillId="2" borderId="1" xfId="0" applyFont="1" applyFill="1" applyBorder="1" applyAlignment="1">
      <alignment horizontal="center" vertical="center"/>
    </xf>
    <xf numFmtId="1" fontId="7" fillId="0" borderId="2" xfId="0" applyNumberFormat="1" applyFont="1" applyFill="1" applyBorder="1" applyAlignment="1">
      <alignment horizontal="right" wrapText="1"/>
    </xf>
    <xf numFmtId="2" fontId="7" fillId="0" borderId="2" xfId="0" applyNumberFormat="1" applyFont="1" applyFill="1" applyBorder="1" applyAlignment="1">
      <alignment horizontal="right" wrapText="1"/>
    </xf>
    <xf numFmtId="0" fontId="21" fillId="0" borderId="2" xfId="2" applyFill="1" applyBorder="1" applyAlignment="1">
      <alignment horizontal="center" wrapText="1"/>
    </xf>
    <xf numFmtId="0" fontId="0" fillId="4" borderId="0" xfId="0" applyFill="1" applyAlignment="1">
      <alignment wrapText="1"/>
    </xf>
    <xf numFmtId="0" fontId="9" fillId="2" borderId="1" xfId="0" applyFont="1" applyFill="1" applyBorder="1" applyAlignment="1">
      <alignment horizontal="justify" vertical="center" wrapText="1"/>
    </xf>
    <xf numFmtId="0" fontId="7" fillId="0" borderId="1" xfId="0" applyFont="1" applyBorder="1" applyAlignment="1">
      <alignment wrapText="1"/>
    </xf>
    <xf numFmtId="0" fontId="9" fillId="2" borderId="3" xfId="0" applyFont="1" applyFill="1" applyBorder="1" applyAlignment="1">
      <alignment horizontal="justify" vertical="top" wrapText="1"/>
    </xf>
    <xf numFmtId="0" fontId="14" fillId="0" borderId="3" xfId="0" applyFont="1" applyBorder="1" applyAlignment="1">
      <alignmen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17</xdr:row>
          <xdr:rowOff>0</xdr:rowOff>
        </xdr:from>
        <xdr:to>
          <xdr:col>1</xdr:col>
          <xdr:colOff>144780</xdr:colOff>
          <xdr:row>17</xdr:row>
          <xdr:rowOff>0</xdr:rowOff>
        </xdr:to>
        <xdr:sp macro="" textlink="">
          <xdr:nvSpPr>
            <xdr:cNvPr id="2049" name="Object 1" hidden="1">
              <a:extLst>
                <a:ext uri="{63B3BB69-23CF-44E3-9099-C40C66FF867C}">
                  <a14:compatExt spid="_x0000_s2049"/>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1</xdr:col>
          <xdr:colOff>83820</xdr:colOff>
          <xdr:row>17</xdr:row>
          <xdr:rowOff>0</xdr:rowOff>
        </xdr:to>
        <xdr:sp macro="" textlink="">
          <xdr:nvSpPr>
            <xdr:cNvPr id="2050" name="Object 2" hidden="1">
              <a:extLst>
                <a:ext uri="{63B3BB69-23CF-44E3-9099-C40C66FF867C}">
                  <a14:compatExt spid="_x0000_s2050"/>
                </a:ext>
                <a:ext uri="{FF2B5EF4-FFF2-40B4-BE49-F238E27FC236}">
                  <a16:creationId xmlns="" xmlns:a16="http://schemas.microsoft.com/office/drawing/2014/main" id="{00000000-0008-0000-00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144780</xdr:colOff>
          <xdr:row>20</xdr:row>
          <xdr:rowOff>0</xdr:rowOff>
        </xdr:to>
        <xdr:sp macro="" textlink="">
          <xdr:nvSpPr>
            <xdr:cNvPr id="2051" name="Object 3" hidden="1">
              <a:extLst>
                <a:ext uri="{63B3BB69-23CF-44E3-9099-C40C66FF867C}">
                  <a14:compatExt spid="_x0000_s2051"/>
                </a:ext>
                <a:ext uri="{FF2B5EF4-FFF2-40B4-BE49-F238E27FC236}">
                  <a16:creationId xmlns="" xmlns:a16="http://schemas.microsoft.com/office/drawing/2014/main" id="{00000000-0008-0000-00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83820</xdr:colOff>
          <xdr:row>20</xdr:row>
          <xdr:rowOff>0</xdr:rowOff>
        </xdr:to>
        <xdr:sp macro="" textlink="">
          <xdr:nvSpPr>
            <xdr:cNvPr id="2052" name="Object 4" hidden="1">
              <a:extLst>
                <a:ext uri="{63B3BB69-23CF-44E3-9099-C40C66FF867C}">
                  <a14:compatExt spid="_x0000_s2052"/>
                </a:ext>
                <a:ext uri="{FF2B5EF4-FFF2-40B4-BE49-F238E27FC236}">
                  <a16:creationId xmlns="" xmlns:a16="http://schemas.microsoft.com/office/drawing/2014/main" id="{00000000-0008-0000-00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144780</xdr:colOff>
          <xdr:row>20</xdr:row>
          <xdr:rowOff>0</xdr:rowOff>
        </xdr:to>
        <xdr:sp macro="" textlink="">
          <xdr:nvSpPr>
            <xdr:cNvPr id="2053" name="Object 5" hidden="1">
              <a:extLst>
                <a:ext uri="{63B3BB69-23CF-44E3-9099-C40C66FF867C}">
                  <a14:compatExt spid="_x0000_s2053"/>
                </a:ext>
                <a:ext uri="{FF2B5EF4-FFF2-40B4-BE49-F238E27FC236}">
                  <a16:creationId xmlns="" xmlns:a16="http://schemas.microsoft.com/office/drawing/2014/main" id="{00000000-0008-0000-00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83820</xdr:colOff>
          <xdr:row>20</xdr:row>
          <xdr:rowOff>0</xdr:rowOff>
        </xdr:to>
        <xdr:sp macro="" textlink="">
          <xdr:nvSpPr>
            <xdr:cNvPr id="2054" name="Object 6" hidden="1">
              <a:extLst>
                <a:ext uri="{63B3BB69-23CF-44E3-9099-C40C66FF867C}">
                  <a14:compatExt spid="_x0000_s2054"/>
                </a:ext>
                <a:ext uri="{FF2B5EF4-FFF2-40B4-BE49-F238E27FC236}">
                  <a16:creationId xmlns="" xmlns:a16="http://schemas.microsoft.com/office/drawing/2014/main" id="{00000000-0008-0000-0000-000006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1</xdr:col>
          <xdr:colOff>144780</xdr:colOff>
          <xdr:row>17</xdr:row>
          <xdr:rowOff>0</xdr:rowOff>
        </xdr:to>
        <xdr:sp macro="" textlink="">
          <xdr:nvSpPr>
            <xdr:cNvPr id="2055" name="Object 7" hidden="1">
              <a:extLst>
                <a:ext uri="{63B3BB69-23CF-44E3-9099-C40C66FF867C}">
                  <a14:compatExt spid="_x0000_s2055"/>
                </a:ext>
                <a:ext uri="{FF2B5EF4-FFF2-40B4-BE49-F238E27FC236}">
                  <a16:creationId xmlns="" xmlns:a16="http://schemas.microsoft.com/office/drawing/2014/main" id="{00000000-0008-0000-0000-00000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1</xdr:col>
          <xdr:colOff>83820</xdr:colOff>
          <xdr:row>17</xdr:row>
          <xdr:rowOff>0</xdr:rowOff>
        </xdr:to>
        <xdr:sp macro="" textlink="">
          <xdr:nvSpPr>
            <xdr:cNvPr id="2056" name="Object 8" hidden="1">
              <a:extLst>
                <a:ext uri="{63B3BB69-23CF-44E3-9099-C40C66FF867C}">
                  <a14:compatExt spid="_x0000_s2056"/>
                </a:ext>
                <a:ext uri="{FF2B5EF4-FFF2-40B4-BE49-F238E27FC236}">
                  <a16:creationId xmlns="" xmlns:a16="http://schemas.microsoft.com/office/drawing/2014/main" id="{00000000-0008-0000-0000-000008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144780</xdr:colOff>
          <xdr:row>20</xdr:row>
          <xdr:rowOff>0</xdr:rowOff>
        </xdr:to>
        <xdr:sp macro="" textlink="">
          <xdr:nvSpPr>
            <xdr:cNvPr id="2057" name="Object 9" hidden="1">
              <a:extLst>
                <a:ext uri="{63B3BB69-23CF-44E3-9099-C40C66FF867C}">
                  <a14:compatExt spid="_x0000_s2057"/>
                </a:ext>
                <a:ext uri="{FF2B5EF4-FFF2-40B4-BE49-F238E27FC236}">
                  <a16:creationId xmlns="" xmlns:a16="http://schemas.microsoft.com/office/drawing/2014/main" id="{00000000-0008-0000-0000-000009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83820</xdr:colOff>
          <xdr:row>20</xdr:row>
          <xdr:rowOff>0</xdr:rowOff>
        </xdr:to>
        <xdr:sp macro="" textlink="">
          <xdr:nvSpPr>
            <xdr:cNvPr id="2058" name="Object 10" hidden="1">
              <a:extLst>
                <a:ext uri="{63B3BB69-23CF-44E3-9099-C40C66FF867C}">
                  <a14:compatExt spid="_x0000_s2058"/>
                </a:ext>
                <a:ext uri="{FF2B5EF4-FFF2-40B4-BE49-F238E27FC236}">
                  <a16:creationId xmlns="" xmlns:a16="http://schemas.microsoft.com/office/drawing/2014/main" id="{00000000-0008-0000-0000-00000A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0</xdr:rowOff>
        </xdr:from>
        <xdr:to>
          <xdr:col>1</xdr:col>
          <xdr:colOff>83820</xdr:colOff>
          <xdr:row>36</xdr:row>
          <xdr:rowOff>0</xdr:rowOff>
        </xdr:to>
        <xdr:sp macro="" textlink="">
          <xdr:nvSpPr>
            <xdr:cNvPr id="2059" name="Object 11" hidden="1">
              <a:extLst>
                <a:ext uri="{63B3BB69-23CF-44E3-9099-C40C66FF867C}">
                  <a14:compatExt spid="_x0000_s2059"/>
                </a:ext>
                <a:ext uri="{FF2B5EF4-FFF2-40B4-BE49-F238E27FC236}">
                  <a16:creationId xmlns="" xmlns:a16="http://schemas.microsoft.com/office/drawing/2014/main" id="{00000000-0008-0000-0000-00000B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1</xdr:col>
          <xdr:colOff>144780</xdr:colOff>
          <xdr:row>19</xdr:row>
          <xdr:rowOff>0</xdr:rowOff>
        </xdr:to>
        <xdr:sp macro="" textlink="">
          <xdr:nvSpPr>
            <xdr:cNvPr id="2060" name="Object 12" hidden="1">
              <a:extLst>
                <a:ext uri="{63B3BB69-23CF-44E3-9099-C40C66FF867C}">
                  <a14:compatExt spid="_x0000_s2060"/>
                </a:ext>
                <a:ext uri="{FF2B5EF4-FFF2-40B4-BE49-F238E27FC236}">
                  <a16:creationId xmlns="" xmlns:a16="http://schemas.microsoft.com/office/drawing/2014/main" id="{00000000-0008-0000-0000-00000C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1</xdr:col>
          <xdr:colOff>83820</xdr:colOff>
          <xdr:row>19</xdr:row>
          <xdr:rowOff>0</xdr:rowOff>
        </xdr:to>
        <xdr:sp macro="" textlink="">
          <xdr:nvSpPr>
            <xdr:cNvPr id="2061" name="Object 13" hidden="1">
              <a:extLst>
                <a:ext uri="{63B3BB69-23CF-44E3-9099-C40C66FF867C}">
                  <a14:compatExt spid="_x0000_s2061"/>
                </a:ext>
                <a:ext uri="{FF2B5EF4-FFF2-40B4-BE49-F238E27FC236}">
                  <a16:creationId xmlns="" xmlns:a16="http://schemas.microsoft.com/office/drawing/2014/main" id="{00000000-0008-0000-0000-00000D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1</xdr:col>
          <xdr:colOff>144780</xdr:colOff>
          <xdr:row>19</xdr:row>
          <xdr:rowOff>0</xdr:rowOff>
        </xdr:to>
        <xdr:sp macro="" textlink="">
          <xdr:nvSpPr>
            <xdr:cNvPr id="2062" name="Object 14" hidden="1">
              <a:extLst>
                <a:ext uri="{63B3BB69-23CF-44E3-9099-C40C66FF867C}">
                  <a14:compatExt spid="_x0000_s2062"/>
                </a:ext>
                <a:ext uri="{FF2B5EF4-FFF2-40B4-BE49-F238E27FC236}">
                  <a16:creationId xmlns="" xmlns:a16="http://schemas.microsoft.com/office/drawing/2014/main" id="{00000000-0008-0000-0000-00000E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1</xdr:col>
          <xdr:colOff>83820</xdr:colOff>
          <xdr:row>19</xdr:row>
          <xdr:rowOff>0</xdr:rowOff>
        </xdr:to>
        <xdr:sp macro="" textlink="">
          <xdr:nvSpPr>
            <xdr:cNvPr id="2063" name="Object 15" hidden="1">
              <a:extLst>
                <a:ext uri="{63B3BB69-23CF-44E3-9099-C40C66FF867C}">
                  <a14:compatExt spid="_x0000_s2063"/>
                </a:ext>
                <a:ext uri="{FF2B5EF4-FFF2-40B4-BE49-F238E27FC236}">
                  <a16:creationId xmlns="" xmlns:a16="http://schemas.microsoft.com/office/drawing/2014/main" id="{00000000-0008-0000-0000-00000F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0</xdr:rowOff>
        </xdr:from>
        <xdr:to>
          <xdr:col>1</xdr:col>
          <xdr:colOff>83820</xdr:colOff>
          <xdr:row>36</xdr:row>
          <xdr:rowOff>0</xdr:rowOff>
        </xdr:to>
        <xdr:sp macro="" textlink="">
          <xdr:nvSpPr>
            <xdr:cNvPr id="2064" name="Object 16" hidden="1">
              <a:extLst>
                <a:ext uri="{63B3BB69-23CF-44E3-9099-C40C66FF867C}">
                  <a14:compatExt spid="_x0000_s2064"/>
                </a:ext>
                <a:ext uri="{FF2B5EF4-FFF2-40B4-BE49-F238E27FC236}">
                  <a16:creationId xmlns="" xmlns:a16="http://schemas.microsoft.com/office/drawing/2014/main" id="{00000000-0008-0000-0000-000010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1</xdr:col>
          <xdr:colOff>83820</xdr:colOff>
          <xdr:row>38</xdr:row>
          <xdr:rowOff>0</xdr:rowOff>
        </xdr:to>
        <xdr:sp macro="" textlink="">
          <xdr:nvSpPr>
            <xdr:cNvPr id="2065" name="Object 17" hidden="1">
              <a:extLst>
                <a:ext uri="{63B3BB69-23CF-44E3-9099-C40C66FF867C}">
                  <a14:compatExt spid="_x0000_s2065"/>
                </a:ext>
                <a:ext uri="{FF2B5EF4-FFF2-40B4-BE49-F238E27FC236}">
                  <a16:creationId xmlns="" xmlns:a16="http://schemas.microsoft.com/office/drawing/2014/main" id="{00000000-0008-0000-0000-00001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8.bin"/><Relationship Id="rId18" Type="http://schemas.openxmlformats.org/officeDocument/2006/relationships/oleObject" Target="../embeddings/oleObject13.bin"/><Relationship Id="rId3" Type="http://schemas.openxmlformats.org/officeDocument/2006/relationships/vmlDrawing" Target="../drawings/vmlDrawing1.vml"/><Relationship Id="rId21" Type="http://schemas.openxmlformats.org/officeDocument/2006/relationships/oleObject" Target="../embeddings/oleObject16.bin"/><Relationship Id="rId7" Type="http://schemas.openxmlformats.org/officeDocument/2006/relationships/image" Target="../media/image2.wmf"/><Relationship Id="rId12" Type="http://schemas.openxmlformats.org/officeDocument/2006/relationships/oleObject" Target="../embeddings/oleObject7.bin"/><Relationship Id="rId17" Type="http://schemas.openxmlformats.org/officeDocument/2006/relationships/oleObject" Target="../embeddings/oleObject12.bin"/><Relationship Id="rId2" Type="http://schemas.openxmlformats.org/officeDocument/2006/relationships/drawing" Target="../drawings/drawing1.xml"/><Relationship Id="rId16" Type="http://schemas.openxmlformats.org/officeDocument/2006/relationships/oleObject" Target="../embeddings/oleObject11.bin"/><Relationship Id="rId20" Type="http://schemas.openxmlformats.org/officeDocument/2006/relationships/oleObject" Target="../embeddings/oleObject15.bin"/><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6.bin"/><Relationship Id="rId5" Type="http://schemas.openxmlformats.org/officeDocument/2006/relationships/image" Target="../media/image1.wmf"/><Relationship Id="rId15" Type="http://schemas.openxmlformats.org/officeDocument/2006/relationships/oleObject" Target="../embeddings/oleObject10.bin"/><Relationship Id="rId10" Type="http://schemas.openxmlformats.org/officeDocument/2006/relationships/oleObject" Target="../embeddings/oleObject5.bin"/><Relationship Id="rId19" Type="http://schemas.openxmlformats.org/officeDocument/2006/relationships/oleObject" Target="../embeddings/oleObject14.bin"/><Relationship Id="rId4" Type="http://schemas.openxmlformats.org/officeDocument/2006/relationships/oleObject" Target="../embeddings/oleObject1.bin"/><Relationship Id="rId9" Type="http://schemas.openxmlformats.org/officeDocument/2006/relationships/oleObject" Target="../embeddings/oleObject4.bin"/><Relationship Id="rId14" Type="http://schemas.openxmlformats.org/officeDocument/2006/relationships/oleObject" Target="../embeddings/oleObject9.bin"/><Relationship Id="rId22" Type="http://schemas.openxmlformats.org/officeDocument/2006/relationships/oleObject" Target="../embeddings/oleObject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1"/>
  <sheetViews>
    <sheetView tabSelected="1" view="pageBreakPreview" zoomScaleNormal="100" zoomScaleSheetLayoutView="100" workbookViewId="0">
      <selection activeCell="B29" sqref="B29"/>
    </sheetView>
  </sheetViews>
  <sheetFormatPr defaultColWidth="9" defaultRowHeight="15" x14ac:dyDescent="0.25"/>
  <cols>
    <col min="1" max="1" width="5" style="19" customWidth="1"/>
    <col min="2" max="2" width="52.5" style="20" customWidth="1"/>
    <col min="3" max="3" width="9.09765625" style="21" customWidth="1"/>
    <col min="4" max="4" width="12" style="22" customWidth="1"/>
    <col min="5" max="5" width="13" style="23" customWidth="1"/>
    <col min="6" max="6" width="14.59765625" style="24" customWidth="1"/>
    <col min="7" max="16384" width="9" style="1"/>
  </cols>
  <sheetData>
    <row r="1" spans="1:6" s="2" customFormat="1" x14ac:dyDescent="0.25">
      <c r="A1" s="25"/>
      <c r="B1" s="26" t="s">
        <v>44</v>
      </c>
      <c r="C1" s="27"/>
      <c r="D1" s="27"/>
      <c r="E1" s="28"/>
      <c r="F1" s="29"/>
    </row>
    <row r="2" spans="1:6" s="2" customFormat="1" x14ac:dyDescent="0.25">
      <c r="A2" s="12"/>
      <c r="B2" s="30"/>
      <c r="C2" s="14"/>
      <c r="D2" s="14"/>
      <c r="E2" s="15"/>
      <c r="F2" s="17"/>
    </row>
    <row r="3" spans="1:6" s="2" customFormat="1" ht="30" x14ac:dyDescent="0.25">
      <c r="A3" s="12"/>
      <c r="B3" s="13" t="s">
        <v>56</v>
      </c>
      <c r="C3" s="31" t="s">
        <v>57</v>
      </c>
      <c r="D3" s="32" t="s">
        <v>55</v>
      </c>
      <c r="E3" s="33" t="s">
        <v>58</v>
      </c>
      <c r="F3" s="34" t="s">
        <v>59</v>
      </c>
    </row>
    <row r="4" spans="1:6" s="2" customFormat="1" x14ac:dyDescent="0.25">
      <c r="A4" s="12"/>
      <c r="B4" s="13"/>
      <c r="C4" s="35"/>
      <c r="D4" s="36"/>
      <c r="E4" s="37"/>
      <c r="F4" s="38"/>
    </row>
    <row r="5" spans="1:6" s="2" customFormat="1" ht="90" customHeight="1" x14ac:dyDescent="0.25">
      <c r="A5" s="12" t="s">
        <v>45</v>
      </c>
      <c r="B5" s="13" t="s">
        <v>61</v>
      </c>
      <c r="C5" s="31" t="s">
        <v>27</v>
      </c>
      <c r="D5" s="39">
        <v>50</v>
      </c>
      <c r="E5" s="33"/>
      <c r="F5" s="34">
        <f>D5*E5</f>
        <v>0</v>
      </c>
    </row>
    <row r="6" spans="1:6" s="2" customFormat="1" x14ac:dyDescent="0.25">
      <c r="A6" s="12"/>
      <c r="B6" s="16"/>
      <c r="C6" s="14"/>
      <c r="D6" s="14"/>
      <c r="E6" s="15"/>
      <c r="F6" s="15"/>
    </row>
    <row r="7" spans="1:6" s="2" customFormat="1" x14ac:dyDescent="0.25">
      <c r="A7" s="25"/>
      <c r="B7" s="125" t="s">
        <v>19</v>
      </c>
      <c r="C7" s="27"/>
      <c r="D7" s="27"/>
      <c r="E7" s="27"/>
      <c r="F7" s="29">
        <f>SUM(F5:F5)</f>
        <v>0</v>
      </c>
    </row>
    <row r="8" spans="1:6" s="2" customFormat="1" x14ac:dyDescent="0.25">
      <c r="A8" s="12"/>
      <c r="B8" s="30"/>
      <c r="C8" s="14"/>
      <c r="D8" s="14"/>
      <c r="E8" s="14"/>
      <c r="F8" s="18"/>
    </row>
    <row r="9" spans="1:6" s="2" customFormat="1" ht="18" customHeight="1" x14ac:dyDescent="0.25">
      <c r="A9" s="12"/>
      <c r="B9" s="16" t="s">
        <v>5</v>
      </c>
      <c r="C9" s="14"/>
      <c r="D9" s="14"/>
      <c r="E9" s="15"/>
      <c r="F9" s="15"/>
    </row>
    <row r="10" spans="1:6" s="2" customFormat="1" ht="30" x14ac:dyDescent="0.25">
      <c r="A10" s="12"/>
      <c r="B10" s="13" t="s">
        <v>56</v>
      </c>
      <c r="C10" s="31" t="s">
        <v>57</v>
      </c>
      <c r="D10" s="32" t="s">
        <v>55</v>
      </c>
      <c r="E10" s="33" t="s">
        <v>58</v>
      </c>
      <c r="F10" s="34" t="s">
        <v>59</v>
      </c>
    </row>
    <row r="11" spans="1:6" s="2" customFormat="1" ht="13.8" x14ac:dyDescent="0.25">
      <c r="A11" s="68"/>
      <c r="B11" s="70"/>
      <c r="C11" s="69"/>
      <c r="D11" s="71"/>
      <c r="E11" s="71"/>
      <c r="F11" s="71"/>
    </row>
    <row r="12" spans="1:6" s="2" customFormat="1" ht="152.4" x14ac:dyDescent="0.25">
      <c r="A12" s="68" t="s">
        <v>46</v>
      </c>
      <c r="B12" s="13" t="s">
        <v>68</v>
      </c>
      <c r="C12" s="88" t="s">
        <v>20</v>
      </c>
      <c r="D12" s="89">
        <v>55</v>
      </c>
      <c r="E12" s="90"/>
      <c r="F12" s="91">
        <f>D12*E12</f>
        <v>0</v>
      </c>
    </row>
    <row r="13" spans="1:6" s="2" customFormat="1" ht="13.8" x14ac:dyDescent="0.25">
      <c r="A13" s="68"/>
      <c r="B13" s="70"/>
    </row>
    <row r="14" spans="1:6" s="2" customFormat="1" ht="197.4" x14ac:dyDescent="0.25">
      <c r="A14" s="68" t="s">
        <v>47</v>
      </c>
      <c r="B14" s="13" t="s">
        <v>70</v>
      </c>
      <c r="C14" s="88" t="s">
        <v>20</v>
      </c>
      <c r="D14" s="89">
        <v>38</v>
      </c>
      <c r="E14" s="90"/>
      <c r="F14" s="91">
        <f>D14*E14</f>
        <v>0</v>
      </c>
    </row>
    <row r="15" spans="1:6" s="2" customFormat="1" ht="13.8" x14ac:dyDescent="0.25">
      <c r="A15" s="68"/>
      <c r="B15" s="70"/>
    </row>
    <row r="16" spans="1:6" s="2" customFormat="1" ht="92.4" x14ac:dyDescent="0.25">
      <c r="A16" s="122" t="s">
        <v>48</v>
      </c>
      <c r="B16" s="41" t="s">
        <v>67</v>
      </c>
      <c r="C16" s="88" t="s">
        <v>20</v>
      </c>
      <c r="D16" s="92">
        <v>35</v>
      </c>
      <c r="E16" s="93"/>
      <c r="F16" s="94">
        <f>D16*E16</f>
        <v>0</v>
      </c>
    </row>
    <row r="17" spans="1:14" s="2" customFormat="1" ht="13.8" x14ac:dyDescent="0.25">
      <c r="A17" s="76"/>
      <c r="B17" s="77"/>
      <c r="C17" s="72"/>
      <c r="D17" s="78"/>
      <c r="E17" s="79"/>
      <c r="F17" s="80"/>
    </row>
    <row r="18" spans="1:14" s="2" customFormat="1" ht="137.4" x14ac:dyDescent="0.25">
      <c r="A18" s="123" t="s">
        <v>49</v>
      </c>
      <c r="B18" s="41" t="s">
        <v>69</v>
      </c>
      <c r="C18" s="88" t="s">
        <v>20</v>
      </c>
      <c r="D18" s="92">
        <v>80</v>
      </c>
      <c r="E18" s="93"/>
      <c r="F18" s="94">
        <f>D18*E18</f>
        <v>0</v>
      </c>
    </row>
    <row r="19" spans="1:14" s="2" customFormat="1" ht="13.8" x14ac:dyDescent="0.25">
      <c r="A19" s="76"/>
      <c r="B19" s="77"/>
      <c r="C19" s="72"/>
      <c r="D19" s="73"/>
      <c r="E19" s="74"/>
      <c r="F19" s="75"/>
    </row>
    <row r="20" spans="1:14" s="2" customFormat="1" ht="195" x14ac:dyDescent="0.25">
      <c r="A20" s="123" t="s">
        <v>50</v>
      </c>
      <c r="B20" s="41" t="s">
        <v>66</v>
      </c>
      <c r="C20" s="88" t="s">
        <v>0</v>
      </c>
      <c r="D20" s="92">
        <v>65</v>
      </c>
      <c r="E20" s="93"/>
      <c r="F20" s="94">
        <f>D20*E20</f>
        <v>0</v>
      </c>
    </row>
    <row r="21" spans="1:14" s="2" customFormat="1" ht="13.8" x14ac:dyDescent="0.25">
      <c r="A21" s="81"/>
      <c r="B21" s="77"/>
      <c r="C21" s="72"/>
      <c r="D21" s="78"/>
      <c r="E21" s="79"/>
      <c r="F21" s="80"/>
    </row>
    <row r="22" spans="1:14" s="2" customFormat="1" ht="60" x14ac:dyDescent="0.25">
      <c r="A22" s="123" t="s">
        <v>51</v>
      </c>
      <c r="B22" s="41" t="s">
        <v>21</v>
      </c>
      <c r="C22" s="88" t="s">
        <v>22</v>
      </c>
      <c r="D22" s="92">
        <v>24</v>
      </c>
      <c r="E22" s="93"/>
      <c r="F22" s="94">
        <f>D22*E22</f>
        <v>0</v>
      </c>
    </row>
    <row r="23" spans="1:14" s="2" customFormat="1" x14ac:dyDescent="0.25">
      <c r="A23" s="81"/>
      <c r="B23" s="41"/>
      <c r="C23" s="95"/>
      <c r="D23" s="96"/>
      <c r="E23" s="97"/>
      <c r="F23" s="98"/>
    </row>
    <row r="24" spans="1:14" s="2" customFormat="1" x14ac:dyDescent="0.25">
      <c r="A24" s="82"/>
      <c r="B24" s="26" t="s">
        <v>7</v>
      </c>
      <c r="C24" s="83"/>
      <c r="D24" s="83"/>
      <c r="E24" s="84"/>
      <c r="F24" s="85">
        <f>SUM(F12:F22)</f>
        <v>0</v>
      </c>
    </row>
    <row r="25" spans="1:14" s="2" customFormat="1" ht="16.8" x14ac:dyDescent="0.4">
      <c r="A25" s="12"/>
      <c r="B25" s="51"/>
      <c r="C25" s="14"/>
      <c r="D25" s="14"/>
      <c r="E25" s="42"/>
      <c r="F25" s="43"/>
    </row>
    <row r="26" spans="1:14" s="2" customFormat="1" x14ac:dyDescent="0.25">
      <c r="A26" s="12"/>
      <c r="B26" s="16" t="s">
        <v>15</v>
      </c>
      <c r="C26" s="14"/>
      <c r="D26" s="14"/>
      <c r="E26" s="15"/>
      <c r="F26" s="15">
        <f>D26*E26</f>
        <v>0</v>
      </c>
    </row>
    <row r="27" spans="1:14" s="2" customFormat="1" ht="19.5" customHeight="1" x14ac:dyDescent="0.25">
      <c r="A27" s="12"/>
      <c r="B27" s="13" t="s">
        <v>56</v>
      </c>
      <c r="C27" s="45" t="s">
        <v>57</v>
      </c>
      <c r="D27" s="52" t="s">
        <v>55</v>
      </c>
      <c r="E27" s="53" t="s">
        <v>58</v>
      </c>
      <c r="F27" s="46" t="s">
        <v>59</v>
      </c>
    </row>
    <row r="28" spans="1:14" s="2" customFormat="1" ht="13.8" x14ac:dyDescent="0.25">
      <c r="A28" s="68"/>
      <c r="B28" s="70"/>
      <c r="C28" s="69"/>
      <c r="D28" s="71"/>
      <c r="E28" s="71"/>
      <c r="F28" s="71"/>
    </row>
    <row r="29" spans="1:14" s="5" customFormat="1" ht="182.4" x14ac:dyDescent="0.25">
      <c r="A29" s="122" t="s">
        <v>9</v>
      </c>
      <c r="B29" s="41" t="s">
        <v>65</v>
      </c>
      <c r="C29" s="88" t="s">
        <v>20</v>
      </c>
      <c r="D29" s="89">
        <v>8</v>
      </c>
      <c r="E29" s="90"/>
      <c r="F29" s="91">
        <f>D29*E29</f>
        <v>0</v>
      </c>
      <c r="G29" s="4"/>
      <c r="H29" s="4"/>
      <c r="I29" s="4"/>
      <c r="J29" s="4"/>
      <c r="K29" s="4"/>
      <c r="L29" s="4"/>
      <c r="M29" s="4"/>
      <c r="N29" s="4"/>
    </row>
    <row r="30" spans="1:14" s="5" customFormat="1" ht="16.5" customHeight="1" x14ac:dyDescent="0.25">
      <c r="A30" s="76"/>
      <c r="B30" s="77"/>
      <c r="C30" s="72"/>
      <c r="D30" s="73"/>
      <c r="E30" s="74"/>
      <c r="F30" s="75"/>
      <c r="G30" s="4"/>
      <c r="H30" s="4"/>
      <c r="I30" s="4"/>
      <c r="J30" s="4"/>
      <c r="K30" s="4"/>
      <c r="L30" s="4"/>
      <c r="M30" s="4"/>
      <c r="N30" s="4"/>
    </row>
    <row r="31" spans="1:14" s="5" customFormat="1" ht="212.4" x14ac:dyDescent="0.3">
      <c r="A31" s="122" t="s">
        <v>10</v>
      </c>
      <c r="B31" s="41" t="s">
        <v>94</v>
      </c>
      <c r="C31" s="129" t="s">
        <v>106</v>
      </c>
      <c r="D31" s="89">
        <v>40</v>
      </c>
      <c r="E31" s="90"/>
      <c r="F31" s="91">
        <f>D31*E31</f>
        <v>0</v>
      </c>
      <c r="G31" s="4"/>
      <c r="H31" s="4"/>
      <c r="I31" s="6"/>
      <c r="J31" s="7"/>
      <c r="K31" s="8"/>
      <c r="L31" s="9"/>
      <c r="M31" s="4"/>
      <c r="N31" s="4"/>
    </row>
    <row r="32" spans="1:14" s="5" customFormat="1" ht="15" customHeight="1" x14ac:dyDescent="0.25">
      <c r="A32" s="76"/>
      <c r="B32" s="77"/>
      <c r="G32" s="4"/>
      <c r="H32" s="4"/>
      <c r="I32" s="4"/>
      <c r="J32" s="4"/>
      <c r="K32" s="4"/>
      <c r="L32" s="4"/>
      <c r="M32" s="4"/>
      <c r="N32" s="4"/>
    </row>
    <row r="33" spans="1:14" s="11" customFormat="1" ht="212.4" x14ac:dyDescent="0.3">
      <c r="A33" s="124" t="s">
        <v>11</v>
      </c>
      <c r="B33" s="41" t="s">
        <v>73</v>
      </c>
      <c r="C33" s="99" t="s">
        <v>23</v>
      </c>
      <c r="D33" s="100">
        <v>50</v>
      </c>
      <c r="E33" s="101"/>
      <c r="F33" s="102">
        <f>D33*E33</f>
        <v>0</v>
      </c>
      <c r="G33" s="10"/>
      <c r="H33" s="10"/>
      <c r="I33" s="10"/>
      <c r="J33" s="10"/>
      <c r="K33" s="10"/>
      <c r="L33" s="10"/>
      <c r="M33" s="10"/>
      <c r="N33" s="10"/>
    </row>
    <row r="34" spans="1:14" s="11" customFormat="1" ht="15.6" x14ac:dyDescent="0.3">
      <c r="A34" s="86"/>
      <c r="B34" s="41"/>
      <c r="C34" s="103"/>
      <c r="D34" s="104"/>
      <c r="E34" s="105"/>
      <c r="F34" s="106"/>
      <c r="G34" s="10"/>
      <c r="H34" s="10"/>
      <c r="I34" s="10"/>
      <c r="J34" s="10"/>
      <c r="K34" s="10"/>
      <c r="L34" s="10"/>
      <c r="M34" s="10"/>
      <c r="N34" s="10"/>
    </row>
    <row r="35" spans="1:14" s="11" customFormat="1" ht="90" x14ac:dyDescent="0.3">
      <c r="A35" s="122" t="s">
        <v>12</v>
      </c>
      <c r="B35" s="41" t="s">
        <v>71</v>
      </c>
      <c r="C35" s="88" t="s">
        <v>72</v>
      </c>
      <c r="D35" s="92">
        <v>230</v>
      </c>
      <c r="E35" s="93"/>
      <c r="F35" s="91">
        <f>D35*E35</f>
        <v>0</v>
      </c>
      <c r="G35" s="10"/>
      <c r="H35" s="10"/>
      <c r="I35" s="10"/>
      <c r="J35" s="10"/>
      <c r="K35" s="10"/>
      <c r="L35" s="10"/>
      <c r="M35" s="10"/>
      <c r="N35" s="10"/>
    </row>
    <row r="36" spans="1:14" s="11" customFormat="1" ht="15.6" x14ac:dyDescent="0.3">
      <c r="A36" s="76"/>
      <c r="B36" s="77"/>
      <c r="G36" s="10"/>
      <c r="H36" s="10"/>
      <c r="I36" s="10"/>
      <c r="J36" s="10"/>
      <c r="K36" s="10"/>
      <c r="L36" s="10"/>
      <c r="M36" s="10"/>
      <c r="N36" s="10"/>
    </row>
    <row r="37" spans="1:14" s="11" customFormat="1" ht="165" x14ac:dyDescent="0.3">
      <c r="A37" s="122" t="s">
        <v>13</v>
      </c>
      <c r="B37" s="41" t="s">
        <v>16</v>
      </c>
      <c r="C37" s="88" t="s">
        <v>6</v>
      </c>
      <c r="D37" s="89">
        <v>1000</v>
      </c>
      <c r="E37" s="90"/>
      <c r="F37" s="91">
        <f>D37*E37</f>
        <v>0</v>
      </c>
      <c r="G37" s="10"/>
      <c r="H37" s="130"/>
      <c r="I37" s="130"/>
      <c r="J37" s="130"/>
      <c r="K37" s="130"/>
      <c r="L37" s="10"/>
      <c r="M37" s="10"/>
      <c r="N37" s="10"/>
    </row>
    <row r="38" spans="1:14" s="11" customFormat="1" ht="15" customHeight="1" x14ac:dyDescent="0.3">
      <c r="A38" s="76"/>
      <c r="B38" s="77"/>
      <c r="C38" s="72"/>
      <c r="D38" s="73"/>
      <c r="E38" s="74"/>
      <c r="F38" s="75"/>
      <c r="G38" s="10"/>
      <c r="H38" s="130"/>
      <c r="I38" s="130"/>
      <c r="J38" s="130"/>
      <c r="K38" s="130"/>
      <c r="L38" s="10"/>
      <c r="M38" s="10"/>
      <c r="N38" s="10"/>
    </row>
    <row r="39" spans="1:14" s="11" customFormat="1" ht="135" x14ac:dyDescent="0.3">
      <c r="A39" s="122" t="s">
        <v>14</v>
      </c>
      <c r="B39" s="40" t="s">
        <v>17</v>
      </c>
      <c r="C39" s="107" t="s">
        <v>6</v>
      </c>
      <c r="D39" s="89">
        <v>2000</v>
      </c>
      <c r="E39" s="108"/>
      <c r="F39" s="109">
        <f>D39*E39</f>
        <v>0</v>
      </c>
      <c r="G39" s="10"/>
      <c r="H39" s="130"/>
      <c r="I39" s="130"/>
      <c r="J39" s="130"/>
      <c r="K39" s="130"/>
      <c r="L39" s="10"/>
      <c r="M39" s="10"/>
      <c r="N39" s="10"/>
    </row>
    <row r="40" spans="1:14" s="11" customFormat="1" ht="12.75" customHeight="1" x14ac:dyDescent="0.3">
      <c r="A40" s="76"/>
      <c r="B40" s="76"/>
      <c r="C40" s="72"/>
      <c r="D40" s="73"/>
      <c r="E40" s="74"/>
      <c r="F40" s="75"/>
      <c r="G40" s="10"/>
      <c r="H40" s="130"/>
      <c r="I40" s="130"/>
      <c r="J40" s="130"/>
      <c r="K40" s="130"/>
      <c r="L40" s="10"/>
      <c r="M40" s="10"/>
      <c r="N40" s="10"/>
    </row>
    <row r="41" spans="1:14" s="11" customFormat="1" ht="15.6" x14ac:dyDescent="0.3">
      <c r="A41" s="25"/>
      <c r="B41" s="126" t="s">
        <v>18</v>
      </c>
      <c r="C41" s="27"/>
      <c r="D41" s="27"/>
      <c r="E41" s="28"/>
      <c r="F41" s="29">
        <f>SUM(F29:F39)</f>
        <v>0</v>
      </c>
      <c r="G41" s="10"/>
      <c r="H41" s="130"/>
      <c r="I41" s="130"/>
      <c r="J41" s="130"/>
      <c r="K41" s="130"/>
      <c r="L41" s="10"/>
      <c r="M41" s="10"/>
      <c r="N41" s="10"/>
    </row>
    <row r="42" spans="1:14" s="11" customFormat="1" ht="12.75" customHeight="1" x14ac:dyDescent="0.3">
      <c r="A42" s="40"/>
      <c r="B42" s="40"/>
      <c r="C42" s="35"/>
      <c r="D42" s="44"/>
      <c r="E42" s="37"/>
      <c r="F42" s="38"/>
      <c r="G42" s="10"/>
      <c r="H42" s="130"/>
      <c r="I42" s="130"/>
      <c r="J42" s="130"/>
      <c r="K42" s="130"/>
      <c r="L42" s="10"/>
      <c r="M42" s="10"/>
      <c r="N42" s="10"/>
    </row>
    <row r="43" spans="1:14" s="2" customFormat="1" x14ac:dyDescent="0.25">
      <c r="A43" s="12"/>
      <c r="B43" s="16" t="s">
        <v>80</v>
      </c>
      <c r="C43" s="14"/>
      <c r="D43" s="14"/>
      <c r="E43" s="15"/>
      <c r="F43" s="15"/>
    </row>
    <row r="44" spans="1:14" s="2" customFormat="1" ht="30" x14ac:dyDescent="0.25">
      <c r="A44" s="12"/>
      <c r="B44" s="13" t="s">
        <v>56</v>
      </c>
      <c r="C44" s="45" t="s">
        <v>57</v>
      </c>
      <c r="D44" s="52" t="s">
        <v>55</v>
      </c>
      <c r="E44" s="53" t="s">
        <v>58</v>
      </c>
      <c r="F44" s="46" t="s">
        <v>59</v>
      </c>
    </row>
    <row r="45" spans="1:14" s="2" customFormat="1" x14ac:dyDescent="0.25">
      <c r="A45" s="12"/>
      <c r="B45" s="13"/>
      <c r="C45" s="45"/>
      <c r="D45" s="52"/>
      <c r="E45" s="53"/>
      <c r="F45" s="46"/>
    </row>
    <row r="46" spans="1:14" s="2" customFormat="1" ht="105" x14ac:dyDescent="0.25">
      <c r="A46" s="12" t="s">
        <v>62</v>
      </c>
      <c r="B46" s="41" t="s">
        <v>54</v>
      </c>
      <c r="C46" s="110" t="s">
        <v>43</v>
      </c>
      <c r="D46" s="111">
        <v>70</v>
      </c>
      <c r="E46" s="112"/>
      <c r="F46" s="113">
        <f>D46*E46</f>
        <v>0</v>
      </c>
    </row>
    <row r="47" spans="1:14" s="2" customFormat="1" x14ac:dyDescent="0.25">
      <c r="A47" s="12"/>
      <c r="B47" s="16"/>
      <c r="C47" s="14"/>
      <c r="D47" s="14"/>
      <c r="E47" s="15"/>
      <c r="F47" s="15"/>
    </row>
    <row r="48" spans="1:14" s="2" customFormat="1" ht="120" x14ac:dyDescent="0.25">
      <c r="A48" s="12" t="s">
        <v>63</v>
      </c>
      <c r="B48" s="41" t="s">
        <v>74</v>
      </c>
      <c r="C48" s="110" t="s">
        <v>0</v>
      </c>
      <c r="D48" s="114">
        <v>8</v>
      </c>
      <c r="E48" s="112"/>
      <c r="F48" s="113">
        <f>D48*E48</f>
        <v>0</v>
      </c>
    </row>
    <row r="49" spans="1:6" s="2" customFormat="1" x14ac:dyDescent="0.25">
      <c r="A49" s="12"/>
      <c r="B49" s="13"/>
    </row>
    <row r="50" spans="1:6" s="2" customFormat="1" x14ac:dyDescent="0.25">
      <c r="A50" s="25"/>
      <c r="B50" s="26" t="s">
        <v>81</v>
      </c>
      <c r="C50" s="27"/>
      <c r="D50" s="27"/>
      <c r="E50" s="28"/>
      <c r="F50" s="29">
        <f>SUM(F46:F48)</f>
        <v>0</v>
      </c>
    </row>
    <row r="51" spans="1:6" s="2" customFormat="1" x14ac:dyDescent="0.25">
      <c r="A51" s="12"/>
      <c r="B51" s="13"/>
      <c r="C51" s="14"/>
      <c r="D51" s="50"/>
      <c r="E51" s="15"/>
      <c r="F51" s="15"/>
    </row>
    <row r="52" spans="1:6" s="2" customFormat="1" x14ac:dyDescent="0.25">
      <c r="A52" s="12"/>
      <c r="B52" s="16" t="s">
        <v>82</v>
      </c>
      <c r="C52" s="14"/>
      <c r="D52" s="14"/>
      <c r="E52" s="15"/>
      <c r="F52" s="15"/>
    </row>
    <row r="53" spans="1:6" s="2" customFormat="1" ht="30" x14ac:dyDescent="0.25">
      <c r="A53" s="12"/>
      <c r="B53" s="13" t="s">
        <v>56</v>
      </c>
      <c r="C53" s="45" t="s">
        <v>57</v>
      </c>
      <c r="D53" s="52" t="s">
        <v>55</v>
      </c>
      <c r="E53" s="53" t="s">
        <v>58</v>
      </c>
      <c r="F53" s="46" t="s">
        <v>59</v>
      </c>
    </row>
    <row r="54" spans="1:6" s="2" customFormat="1" x14ac:dyDescent="0.25">
      <c r="A54" s="12"/>
      <c r="B54" s="13"/>
      <c r="C54" s="47"/>
      <c r="D54" s="54"/>
      <c r="E54" s="49"/>
      <c r="F54" s="48"/>
    </row>
    <row r="55" spans="1:6" s="2" customFormat="1" ht="300" x14ac:dyDescent="0.25">
      <c r="A55" s="12" t="s">
        <v>60</v>
      </c>
      <c r="B55" s="13" t="s">
        <v>26</v>
      </c>
      <c r="C55" s="47"/>
      <c r="D55" s="54"/>
      <c r="E55" s="49"/>
      <c r="F55" s="48"/>
    </row>
    <row r="56" spans="1:6" s="2" customFormat="1" ht="17.399999999999999" x14ac:dyDescent="0.25">
      <c r="A56" s="12"/>
      <c r="B56" s="13" t="s">
        <v>34</v>
      </c>
      <c r="C56" s="45" t="s">
        <v>27</v>
      </c>
      <c r="D56" s="55">
        <v>45</v>
      </c>
      <c r="E56" s="33"/>
      <c r="F56" s="46">
        <f t="shared" ref="F56:F60" si="0">D56*E56</f>
        <v>0</v>
      </c>
    </row>
    <row r="57" spans="1:6" s="2" customFormat="1" ht="17.399999999999999" x14ac:dyDescent="0.25">
      <c r="A57" s="12"/>
      <c r="B57" s="13" t="s">
        <v>33</v>
      </c>
      <c r="C57" s="45" t="s">
        <v>27</v>
      </c>
      <c r="D57" s="55">
        <v>75</v>
      </c>
      <c r="E57" s="33"/>
      <c r="F57" s="46">
        <f t="shared" si="0"/>
        <v>0</v>
      </c>
    </row>
    <row r="58" spans="1:6" s="2" customFormat="1" ht="17.399999999999999" x14ac:dyDescent="0.25">
      <c r="A58" s="12"/>
      <c r="B58" s="13" t="s">
        <v>30</v>
      </c>
      <c r="C58" s="45" t="s">
        <v>27</v>
      </c>
      <c r="D58" s="55">
        <v>40</v>
      </c>
      <c r="E58" s="33"/>
      <c r="F58" s="46">
        <f t="shared" si="0"/>
        <v>0</v>
      </c>
    </row>
    <row r="59" spans="1:6" s="2" customFormat="1" ht="17.399999999999999" x14ac:dyDescent="0.25">
      <c r="A59" s="12"/>
      <c r="B59" s="13" t="s">
        <v>31</v>
      </c>
      <c r="C59" s="45" t="s">
        <v>27</v>
      </c>
      <c r="D59" s="55">
        <v>120</v>
      </c>
      <c r="E59" s="33"/>
      <c r="F59" s="46">
        <f t="shared" si="0"/>
        <v>0</v>
      </c>
    </row>
    <row r="60" spans="1:6" s="2" customFormat="1" ht="17.399999999999999" x14ac:dyDescent="0.25">
      <c r="A60" s="12"/>
      <c r="B60" s="13" t="s">
        <v>32</v>
      </c>
      <c r="C60" s="45" t="s">
        <v>27</v>
      </c>
      <c r="D60" s="55">
        <v>140</v>
      </c>
      <c r="E60" s="33"/>
      <c r="F60" s="46">
        <f t="shared" si="0"/>
        <v>0</v>
      </c>
    </row>
    <row r="61" spans="1:6" s="2" customFormat="1" x14ac:dyDescent="0.25">
      <c r="A61" s="12"/>
      <c r="B61" s="13"/>
      <c r="C61" s="47"/>
      <c r="D61" s="56"/>
      <c r="E61" s="37"/>
      <c r="F61" s="48"/>
    </row>
    <row r="62" spans="1:6" s="2" customFormat="1" ht="75" x14ac:dyDescent="0.25">
      <c r="A62" s="12" t="s">
        <v>83</v>
      </c>
      <c r="B62" s="13" t="s">
        <v>78</v>
      </c>
      <c r="C62" s="115" t="s">
        <v>27</v>
      </c>
      <c r="D62" s="116">
        <v>160</v>
      </c>
      <c r="E62" s="112"/>
      <c r="F62" s="117">
        <f>D62*E62</f>
        <v>0</v>
      </c>
    </row>
    <row r="63" spans="1:6" s="2" customFormat="1" ht="15" customHeight="1" x14ac:dyDescent="0.25">
      <c r="A63" s="12"/>
      <c r="B63" s="13"/>
      <c r="C63" s="47"/>
      <c r="D63" s="54"/>
      <c r="E63" s="49"/>
      <c r="F63" s="48"/>
    </row>
    <row r="64" spans="1:6" s="2" customFormat="1" ht="90" x14ac:dyDescent="0.25">
      <c r="A64" s="12" t="s">
        <v>84</v>
      </c>
      <c r="B64" s="13" t="s">
        <v>79</v>
      </c>
      <c r="C64" s="115" t="s">
        <v>27</v>
      </c>
      <c r="D64" s="116">
        <v>50</v>
      </c>
      <c r="E64" s="112"/>
      <c r="F64" s="117">
        <f>D64*E64</f>
        <v>0</v>
      </c>
    </row>
    <row r="65" spans="1:6" s="2" customFormat="1" ht="15" customHeight="1" x14ac:dyDescent="0.25">
      <c r="A65" s="12"/>
      <c r="B65" s="13"/>
      <c r="C65" s="47"/>
      <c r="D65" s="54"/>
      <c r="E65" s="49"/>
      <c r="F65" s="48"/>
    </row>
    <row r="66" spans="1:6" s="2" customFormat="1" ht="90" x14ac:dyDescent="0.25">
      <c r="A66" s="12" t="s">
        <v>97</v>
      </c>
      <c r="B66" s="13" t="s">
        <v>98</v>
      </c>
      <c r="C66" s="115" t="s">
        <v>27</v>
      </c>
      <c r="D66" s="116">
        <v>15</v>
      </c>
      <c r="E66" s="112"/>
      <c r="F66" s="117">
        <f>D66*E66</f>
        <v>0</v>
      </c>
    </row>
    <row r="67" spans="1:6" s="2" customFormat="1" ht="15" customHeight="1" x14ac:dyDescent="0.25">
      <c r="A67" s="12"/>
      <c r="B67" s="13"/>
      <c r="C67" s="47"/>
      <c r="D67" s="54"/>
      <c r="E67" s="49"/>
      <c r="F67" s="48"/>
    </row>
    <row r="68" spans="1:6" s="2" customFormat="1" ht="15" customHeight="1" x14ac:dyDescent="0.25">
      <c r="A68" s="25"/>
      <c r="B68" s="26" t="s">
        <v>85</v>
      </c>
      <c r="C68" s="27"/>
      <c r="D68" s="27"/>
      <c r="E68" s="28"/>
      <c r="F68" s="29">
        <f>SUM(F56:F66)</f>
        <v>0</v>
      </c>
    </row>
    <row r="69" spans="1:6" s="2" customFormat="1" x14ac:dyDescent="0.25">
      <c r="A69" s="12"/>
      <c r="B69" s="13"/>
      <c r="C69" s="14"/>
      <c r="D69" s="50"/>
      <c r="E69" s="15"/>
      <c r="F69" s="15"/>
    </row>
    <row r="70" spans="1:6" s="2" customFormat="1" x14ac:dyDescent="0.25">
      <c r="A70" s="12"/>
      <c r="B70" s="16" t="s">
        <v>100</v>
      </c>
      <c r="C70" s="14"/>
      <c r="D70" s="14"/>
      <c r="E70" s="15"/>
      <c r="F70" s="15"/>
    </row>
    <row r="71" spans="1:6" s="2" customFormat="1" ht="30" x14ac:dyDescent="0.25">
      <c r="A71" s="12"/>
      <c r="B71" s="13" t="s">
        <v>56</v>
      </c>
      <c r="C71" s="45" t="s">
        <v>57</v>
      </c>
      <c r="D71" s="52" t="s">
        <v>55</v>
      </c>
      <c r="E71" s="53" t="s">
        <v>58</v>
      </c>
      <c r="F71" s="46" t="s">
        <v>59</v>
      </c>
    </row>
    <row r="72" spans="1:6" s="2" customFormat="1" x14ac:dyDescent="0.25">
      <c r="A72" s="12"/>
      <c r="B72" s="13"/>
      <c r="C72" s="47"/>
      <c r="D72" s="54"/>
      <c r="E72" s="49"/>
      <c r="F72" s="48"/>
    </row>
    <row r="73" spans="1:6" s="2" customFormat="1" ht="90" x14ac:dyDescent="0.25">
      <c r="A73" s="12" t="s">
        <v>52</v>
      </c>
      <c r="B73" s="57" t="s">
        <v>105</v>
      </c>
      <c r="C73" s="115" t="s">
        <v>0</v>
      </c>
      <c r="D73" s="116">
        <v>4</v>
      </c>
      <c r="E73" s="112"/>
      <c r="F73" s="117">
        <f>E73*D73</f>
        <v>0</v>
      </c>
    </row>
    <row r="74" spans="1:6" s="2" customFormat="1" x14ac:dyDescent="0.25">
      <c r="A74" s="12"/>
      <c r="B74" s="58"/>
    </row>
    <row r="75" spans="1:6" s="2" customFormat="1" ht="120" x14ac:dyDescent="0.25">
      <c r="A75" s="12" t="s">
        <v>53</v>
      </c>
      <c r="B75" s="57" t="s">
        <v>93</v>
      </c>
      <c r="C75" s="47"/>
      <c r="D75" s="56"/>
      <c r="E75" s="37"/>
      <c r="F75" s="48"/>
    </row>
    <row r="76" spans="1:6" s="2" customFormat="1" x14ac:dyDescent="0.25">
      <c r="A76" s="12"/>
      <c r="B76" s="58"/>
      <c r="C76" s="45" t="s">
        <v>0</v>
      </c>
      <c r="D76" s="55">
        <v>2</v>
      </c>
      <c r="E76" s="33"/>
      <c r="F76" s="46">
        <f>E76*D76</f>
        <v>0</v>
      </c>
    </row>
    <row r="77" spans="1:6" s="2" customFormat="1" x14ac:dyDescent="0.25">
      <c r="A77" s="12"/>
      <c r="B77" s="58"/>
      <c r="C77" s="47"/>
      <c r="D77" s="56"/>
      <c r="E77" s="37"/>
      <c r="F77" s="48"/>
    </row>
    <row r="78" spans="1:6" s="2" customFormat="1" ht="60" x14ac:dyDescent="0.25">
      <c r="A78" s="123" t="s">
        <v>95</v>
      </c>
      <c r="B78" s="41" t="s">
        <v>96</v>
      </c>
      <c r="C78" s="110" t="s">
        <v>0</v>
      </c>
      <c r="D78" s="127">
        <v>4</v>
      </c>
      <c r="E78" s="128"/>
      <c r="F78" s="117">
        <f>D78*E78</f>
        <v>0</v>
      </c>
    </row>
    <row r="79" spans="1:6" s="2" customFormat="1" x14ac:dyDescent="0.25">
      <c r="A79" s="12"/>
      <c r="B79" s="58"/>
      <c r="C79" s="47"/>
      <c r="D79" s="56"/>
      <c r="E79" s="37"/>
      <c r="F79" s="48"/>
    </row>
    <row r="80" spans="1:6" s="2" customFormat="1" ht="75" x14ac:dyDescent="0.25">
      <c r="A80" s="123" t="s">
        <v>99</v>
      </c>
      <c r="B80" s="41" t="s">
        <v>102</v>
      </c>
      <c r="C80" s="110" t="s">
        <v>27</v>
      </c>
      <c r="D80" s="127">
        <v>75</v>
      </c>
      <c r="E80" s="128"/>
      <c r="F80" s="117">
        <f>D80*E80</f>
        <v>0</v>
      </c>
    </row>
    <row r="81" spans="1:6" s="2" customFormat="1" x14ac:dyDescent="0.25">
      <c r="A81" s="12"/>
      <c r="B81" s="58"/>
      <c r="C81" s="47"/>
      <c r="D81" s="56"/>
      <c r="E81" s="37"/>
      <c r="F81" s="48"/>
    </row>
    <row r="82" spans="1:6" s="2" customFormat="1" ht="75" x14ac:dyDescent="0.25">
      <c r="A82" s="123" t="s">
        <v>103</v>
      </c>
      <c r="B82" s="41" t="s">
        <v>104</v>
      </c>
      <c r="C82" s="110" t="s">
        <v>43</v>
      </c>
      <c r="D82" s="127">
        <v>150</v>
      </c>
      <c r="E82" s="128"/>
      <c r="F82" s="117">
        <f>D82*E82</f>
        <v>0</v>
      </c>
    </row>
    <row r="83" spans="1:6" s="2" customFormat="1" ht="17.25" customHeight="1" x14ac:dyDescent="0.25">
      <c r="A83" s="12"/>
      <c r="B83" s="13"/>
      <c r="C83" s="14"/>
      <c r="D83" s="50"/>
      <c r="E83" s="15"/>
      <c r="F83" s="15"/>
    </row>
    <row r="84" spans="1:6" s="2" customFormat="1" ht="17.25" customHeight="1" x14ac:dyDescent="0.25">
      <c r="A84" s="25"/>
      <c r="B84" s="131" t="s">
        <v>91</v>
      </c>
      <c r="C84" s="132"/>
      <c r="D84" s="132"/>
      <c r="E84" s="28"/>
      <c r="F84" s="29">
        <f>SUM(F73:F82)</f>
        <v>0</v>
      </c>
    </row>
    <row r="85" spans="1:6" s="2" customFormat="1" x14ac:dyDescent="0.25">
      <c r="A85" s="12"/>
      <c r="B85" s="13"/>
      <c r="C85" s="14"/>
      <c r="D85" s="50"/>
      <c r="E85" s="15"/>
      <c r="F85" s="15"/>
    </row>
    <row r="86" spans="1:6" s="2" customFormat="1" x14ac:dyDescent="0.25">
      <c r="A86" s="12"/>
      <c r="B86" s="16" t="s">
        <v>86</v>
      </c>
      <c r="C86" s="14"/>
      <c r="D86" s="14"/>
      <c r="E86" s="15"/>
      <c r="F86" s="15"/>
    </row>
    <row r="87" spans="1:6" s="2" customFormat="1" ht="30" x14ac:dyDescent="0.25">
      <c r="A87" s="12"/>
      <c r="B87" s="13" t="s">
        <v>56</v>
      </c>
      <c r="C87" s="45" t="s">
        <v>57</v>
      </c>
      <c r="D87" s="52" t="s">
        <v>55</v>
      </c>
      <c r="E87" s="53" t="s">
        <v>58</v>
      </c>
      <c r="F87" s="46" t="s">
        <v>59</v>
      </c>
    </row>
    <row r="88" spans="1:6" s="2" customFormat="1" x14ac:dyDescent="0.25">
      <c r="A88" s="12"/>
      <c r="B88" s="13"/>
      <c r="C88" s="47"/>
      <c r="D88" s="54"/>
      <c r="E88" s="49"/>
      <c r="F88" s="48"/>
    </row>
    <row r="89" spans="1:6" s="2" customFormat="1" ht="75" x14ac:dyDescent="0.25">
      <c r="A89" s="12" t="s">
        <v>87</v>
      </c>
      <c r="B89" s="13" t="s">
        <v>75</v>
      </c>
      <c r="C89" s="115" t="s">
        <v>28</v>
      </c>
      <c r="D89" s="116">
        <v>25</v>
      </c>
      <c r="E89" s="112"/>
      <c r="F89" s="117">
        <f>E89*D89</f>
        <v>0</v>
      </c>
    </row>
    <row r="90" spans="1:6" s="2" customFormat="1" x14ac:dyDescent="0.25">
      <c r="A90" s="12"/>
      <c r="B90" s="13"/>
      <c r="C90" s="118"/>
      <c r="D90" s="119"/>
      <c r="E90" s="120"/>
      <c r="F90" s="121"/>
    </row>
    <row r="91" spans="1:6" s="2" customFormat="1" ht="60" x14ac:dyDescent="0.25">
      <c r="A91" s="12" t="s">
        <v>88</v>
      </c>
      <c r="B91" s="13" t="s">
        <v>76</v>
      </c>
      <c r="C91" s="115" t="s">
        <v>28</v>
      </c>
      <c r="D91" s="116">
        <v>100</v>
      </c>
      <c r="E91" s="112"/>
      <c r="F91" s="117">
        <f>E91*D91</f>
        <v>0</v>
      </c>
    </row>
    <row r="92" spans="1:6" s="2" customFormat="1" x14ac:dyDescent="0.25">
      <c r="A92" s="12"/>
      <c r="B92" s="13"/>
      <c r="C92" s="115"/>
      <c r="D92" s="116"/>
      <c r="E92" s="112"/>
      <c r="F92" s="117"/>
    </row>
    <row r="93" spans="1:6" s="2" customFormat="1" ht="60" x14ac:dyDescent="0.25">
      <c r="A93" s="12" t="s">
        <v>89</v>
      </c>
      <c r="B93" s="13" t="s">
        <v>64</v>
      </c>
      <c r="C93" s="115" t="s">
        <v>0</v>
      </c>
      <c r="D93" s="116">
        <v>2</v>
      </c>
      <c r="E93" s="112"/>
      <c r="F93" s="117">
        <f>D93*E93</f>
        <v>0</v>
      </c>
    </row>
    <row r="94" spans="1:6" s="2" customFormat="1" x14ac:dyDescent="0.25">
      <c r="A94" s="12"/>
    </row>
    <row r="95" spans="1:6" s="2" customFormat="1" ht="17.25" customHeight="1" x14ac:dyDescent="0.25">
      <c r="A95" s="25"/>
      <c r="B95" s="26" t="s">
        <v>90</v>
      </c>
      <c r="C95" s="27"/>
      <c r="D95" s="27"/>
      <c r="E95" s="28"/>
      <c r="F95" s="29">
        <f>SUM(F89:F93)</f>
        <v>0</v>
      </c>
    </row>
    <row r="96" spans="1:6" s="2" customFormat="1" x14ac:dyDescent="0.25">
      <c r="A96" s="12"/>
      <c r="B96" s="13"/>
      <c r="C96" s="14"/>
      <c r="D96" s="50"/>
      <c r="E96" s="15"/>
      <c r="F96" s="15"/>
    </row>
    <row r="97" spans="1:6" s="2" customFormat="1" x14ac:dyDescent="0.25">
      <c r="A97" s="12"/>
      <c r="B97" s="13"/>
      <c r="C97" s="14"/>
      <c r="D97" s="50"/>
      <c r="E97" s="15"/>
      <c r="F97" s="15"/>
    </row>
    <row r="98" spans="1:6" s="3" customFormat="1" ht="15.6" thickBot="1" x14ac:dyDescent="0.3">
      <c r="A98" s="12"/>
      <c r="B98" s="13"/>
      <c r="C98" s="14"/>
      <c r="D98" s="14"/>
      <c r="E98" s="15"/>
      <c r="F98" s="15"/>
    </row>
    <row r="99" spans="1:6" s="3" customFormat="1" ht="16.8" thickTop="1" thickBot="1" x14ac:dyDescent="0.35">
      <c r="A99" s="60"/>
      <c r="B99" s="133" t="s">
        <v>77</v>
      </c>
      <c r="C99" s="134"/>
      <c r="D99" s="134"/>
      <c r="E99" s="134"/>
      <c r="F99" s="134"/>
    </row>
    <row r="100" spans="1:6" s="3" customFormat="1" ht="15.6" thickTop="1" x14ac:dyDescent="0.25">
      <c r="A100" s="12"/>
      <c r="B100" s="13"/>
      <c r="C100" s="14"/>
      <c r="D100" s="14"/>
      <c r="E100" s="15"/>
      <c r="F100" s="15"/>
    </row>
    <row r="101" spans="1:6" s="3" customFormat="1" x14ac:dyDescent="0.25">
      <c r="A101" s="12" t="s">
        <v>1</v>
      </c>
      <c r="B101" s="13" t="s">
        <v>39</v>
      </c>
      <c r="C101" s="14"/>
      <c r="D101" s="14"/>
      <c r="E101" s="59"/>
      <c r="F101" s="17">
        <f>+F7</f>
        <v>0</v>
      </c>
    </row>
    <row r="102" spans="1:6" s="3" customFormat="1" x14ac:dyDescent="0.25">
      <c r="A102" s="12"/>
      <c r="B102" s="13"/>
      <c r="C102" s="14"/>
      <c r="D102" s="14"/>
      <c r="E102" s="59"/>
      <c r="F102" s="17"/>
    </row>
    <row r="103" spans="1:6" s="3" customFormat="1" x14ac:dyDescent="0.25">
      <c r="A103" s="12" t="s">
        <v>2</v>
      </c>
      <c r="B103" s="13" t="s">
        <v>8</v>
      </c>
      <c r="C103" s="14"/>
      <c r="D103" s="14"/>
      <c r="E103" s="59"/>
      <c r="F103" s="17">
        <f>+F24</f>
        <v>0</v>
      </c>
    </row>
    <row r="104" spans="1:6" s="3" customFormat="1" x14ac:dyDescent="0.25">
      <c r="A104" s="12"/>
      <c r="B104" s="13"/>
      <c r="C104" s="14"/>
      <c r="D104" s="14"/>
      <c r="E104" s="59"/>
      <c r="F104" s="17"/>
    </row>
    <row r="105" spans="1:6" s="3" customFormat="1" x14ac:dyDescent="0.25">
      <c r="A105" s="12" t="s">
        <v>3</v>
      </c>
      <c r="B105" s="13" t="s">
        <v>40</v>
      </c>
      <c r="C105" s="14"/>
      <c r="D105" s="14"/>
      <c r="E105" s="59"/>
      <c r="F105" s="17">
        <f>+F41</f>
        <v>0</v>
      </c>
    </row>
    <row r="106" spans="1:6" s="3" customFormat="1" x14ac:dyDescent="0.25">
      <c r="A106" s="12"/>
      <c r="B106" s="13"/>
      <c r="C106" s="14"/>
      <c r="D106" s="14"/>
      <c r="E106" s="59"/>
      <c r="F106" s="17"/>
    </row>
    <row r="107" spans="1:6" s="3" customFormat="1" x14ac:dyDescent="0.25">
      <c r="A107" s="12" t="s">
        <v>4</v>
      </c>
      <c r="B107" s="13" t="s">
        <v>42</v>
      </c>
      <c r="C107" s="14"/>
      <c r="D107" s="14"/>
      <c r="E107" s="59"/>
      <c r="F107" s="17">
        <f>+F50</f>
        <v>0</v>
      </c>
    </row>
    <row r="108" spans="1:6" x14ac:dyDescent="0.25">
      <c r="A108" s="12"/>
      <c r="B108" s="13"/>
      <c r="C108" s="14"/>
      <c r="D108" s="14"/>
      <c r="E108" s="59"/>
      <c r="F108" s="17"/>
    </row>
    <row r="109" spans="1:6" s="3" customFormat="1" x14ac:dyDescent="0.25">
      <c r="A109" s="12" t="s">
        <v>35</v>
      </c>
      <c r="B109" s="13" t="s">
        <v>29</v>
      </c>
      <c r="C109" s="14"/>
      <c r="D109" s="14"/>
      <c r="E109" s="59"/>
      <c r="F109" s="17">
        <f>+F68</f>
        <v>0</v>
      </c>
    </row>
    <row r="110" spans="1:6" s="3" customFormat="1" x14ac:dyDescent="0.25">
      <c r="A110" s="12"/>
      <c r="B110" s="13"/>
      <c r="C110" s="14"/>
      <c r="D110" s="14"/>
      <c r="E110" s="59"/>
      <c r="F110" s="17"/>
    </row>
    <row r="111" spans="1:6" s="3" customFormat="1" x14ac:dyDescent="0.25">
      <c r="A111" s="19" t="s">
        <v>36</v>
      </c>
      <c r="B111" s="20" t="s">
        <v>101</v>
      </c>
      <c r="C111" s="21"/>
      <c r="D111" s="22"/>
      <c r="E111" s="23"/>
      <c r="F111" s="24">
        <f>+F84</f>
        <v>0</v>
      </c>
    </row>
    <row r="112" spans="1:6" s="3" customFormat="1" x14ac:dyDescent="0.25">
      <c r="A112" s="12"/>
      <c r="B112" s="13"/>
      <c r="C112" s="14"/>
      <c r="D112" s="14"/>
      <c r="E112" s="59"/>
      <c r="F112" s="17"/>
    </row>
    <row r="113" spans="1:6" s="3" customFormat="1" x14ac:dyDescent="0.25">
      <c r="A113" s="12" t="s">
        <v>41</v>
      </c>
      <c r="B113" s="13" t="s">
        <v>92</v>
      </c>
      <c r="C113" s="14"/>
      <c r="D113" s="14"/>
      <c r="E113" s="59"/>
      <c r="F113" s="17">
        <f>+F95</f>
        <v>0</v>
      </c>
    </row>
    <row r="114" spans="1:6" s="3" customFormat="1" ht="15.6" thickBot="1" x14ac:dyDescent="0.3">
      <c r="A114" s="12"/>
      <c r="B114" s="13"/>
      <c r="C114" s="14"/>
      <c r="D114" s="14"/>
      <c r="E114" s="59"/>
      <c r="F114" s="17"/>
    </row>
    <row r="115" spans="1:6" s="3" customFormat="1" ht="16.2" thickTop="1" thickBot="1" x14ac:dyDescent="0.3">
      <c r="A115" s="61"/>
      <c r="B115" s="62" t="s">
        <v>38</v>
      </c>
      <c r="C115" s="87" t="s">
        <v>25</v>
      </c>
      <c r="D115" s="63"/>
      <c r="E115" s="64"/>
      <c r="F115" s="65">
        <f>SUM(F101:F114)</f>
        <v>0</v>
      </c>
    </row>
    <row r="116" spans="1:6" s="3" customFormat="1" ht="16.2" thickTop="1" thickBot="1" x14ac:dyDescent="0.3">
      <c r="A116" s="61"/>
      <c r="B116" s="62"/>
      <c r="C116" s="87" t="s">
        <v>37</v>
      </c>
      <c r="D116" s="63"/>
      <c r="E116" s="64"/>
      <c r="F116" s="65">
        <f>F115*0.25</f>
        <v>0</v>
      </c>
    </row>
    <row r="117" spans="1:6" s="3" customFormat="1" ht="16.2" thickTop="1" thickBot="1" x14ac:dyDescent="0.3">
      <c r="A117" s="61"/>
      <c r="B117" s="62" t="s">
        <v>24</v>
      </c>
      <c r="C117" s="87" t="s">
        <v>25</v>
      </c>
      <c r="D117" s="63"/>
      <c r="E117" s="64"/>
      <c r="F117" s="65">
        <f>F115+F116</f>
        <v>0</v>
      </c>
    </row>
    <row r="118" spans="1:6" s="3" customFormat="1" ht="15.6" thickTop="1" x14ac:dyDescent="0.25">
      <c r="A118" s="12"/>
      <c r="B118" s="66"/>
      <c r="C118" s="14"/>
      <c r="D118" s="14"/>
      <c r="E118" s="15"/>
      <c r="F118" s="67"/>
    </row>
    <row r="119" spans="1:6" s="2" customFormat="1" x14ac:dyDescent="0.25">
      <c r="A119" s="12"/>
      <c r="B119" s="13"/>
      <c r="C119" s="14"/>
      <c r="D119" s="14"/>
      <c r="E119" s="15"/>
      <c r="F119" s="15"/>
    </row>
    <row r="120" spans="1:6" s="2" customFormat="1" x14ac:dyDescent="0.25">
      <c r="A120" s="12"/>
      <c r="B120" s="13"/>
      <c r="C120" s="14"/>
      <c r="D120" s="14"/>
      <c r="E120" s="15"/>
      <c r="F120" s="15"/>
    </row>
    <row r="121" spans="1:6" s="2" customFormat="1" x14ac:dyDescent="0.25">
      <c r="A121" s="12"/>
      <c r="B121" s="13"/>
      <c r="C121" s="14"/>
      <c r="D121" s="14"/>
      <c r="E121" s="15"/>
      <c r="F121" s="15"/>
    </row>
    <row r="122" spans="1:6" s="2" customFormat="1" x14ac:dyDescent="0.25">
      <c r="A122" s="12"/>
      <c r="B122" s="13"/>
      <c r="C122" s="14"/>
      <c r="D122" s="14"/>
      <c r="E122" s="15"/>
      <c r="F122" s="15"/>
    </row>
    <row r="123" spans="1:6" s="2" customFormat="1" x14ac:dyDescent="0.25">
      <c r="A123" s="12"/>
      <c r="B123" s="13"/>
      <c r="C123" s="14"/>
      <c r="D123" s="14"/>
      <c r="E123" s="15"/>
      <c r="F123" s="15"/>
    </row>
    <row r="124" spans="1:6" s="2" customFormat="1" x14ac:dyDescent="0.25">
      <c r="A124" s="12"/>
      <c r="B124" s="13"/>
      <c r="C124" s="14"/>
      <c r="D124" s="14"/>
      <c r="E124" s="15"/>
      <c r="F124" s="15"/>
    </row>
    <row r="125" spans="1:6" s="2" customFormat="1" x14ac:dyDescent="0.25">
      <c r="A125" s="12"/>
      <c r="B125" s="13"/>
      <c r="C125" s="14"/>
      <c r="D125" s="14"/>
      <c r="E125" s="15"/>
      <c r="F125" s="15"/>
    </row>
    <row r="126" spans="1:6" s="2" customFormat="1" x14ac:dyDescent="0.25">
      <c r="A126" s="12"/>
      <c r="B126" s="13"/>
      <c r="C126" s="14"/>
      <c r="D126" s="14"/>
      <c r="E126" s="15"/>
      <c r="F126" s="15"/>
    </row>
    <row r="127" spans="1:6" s="2" customFormat="1" x14ac:dyDescent="0.25">
      <c r="A127" s="12"/>
      <c r="B127" s="13"/>
      <c r="C127" s="14"/>
      <c r="D127" s="14"/>
      <c r="E127" s="15"/>
      <c r="F127" s="15"/>
    </row>
    <row r="128" spans="1:6" s="2" customFormat="1" x14ac:dyDescent="0.25">
      <c r="A128" s="12"/>
      <c r="B128" s="13"/>
      <c r="C128" s="14"/>
      <c r="D128" s="14"/>
      <c r="E128" s="15"/>
      <c r="F128" s="15"/>
    </row>
    <row r="129" spans="1:6" s="2" customFormat="1" x14ac:dyDescent="0.25">
      <c r="A129" s="12"/>
      <c r="B129" s="13"/>
      <c r="C129" s="14"/>
      <c r="D129" s="14"/>
      <c r="E129" s="15"/>
      <c r="F129" s="15"/>
    </row>
    <row r="130" spans="1:6" s="2" customFormat="1" x14ac:dyDescent="0.25">
      <c r="A130" s="12"/>
      <c r="B130" s="13"/>
      <c r="C130" s="14"/>
      <c r="D130" s="14"/>
      <c r="E130" s="15"/>
      <c r="F130" s="15"/>
    </row>
    <row r="131" spans="1:6" s="2" customFormat="1" x14ac:dyDescent="0.25">
      <c r="A131" s="12"/>
      <c r="B131" s="13"/>
      <c r="C131" s="14"/>
      <c r="D131" s="14"/>
      <c r="E131" s="15"/>
      <c r="F131" s="15"/>
    </row>
    <row r="132" spans="1:6" s="2" customFormat="1" x14ac:dyDescent="0.25">
      <c r="A132" s="12"/>
      <c r="B132" s="13"/>
      <c r="C132" s="14"/>
      <c r="D132" s="14"/>
      <c r="E132" s="15"/>
      <c r="F132" s="15"/>
    </row>
    <row r="133" spans="1:6" s="2" customFormat="1" x14ac:dyDescent="0.25">
      <c r="A133" s="12"/>
      <c r="B133" s="13"/>
      <c r="C133" s="14"/>
      <c r="D133" s="14"/>
      <c r="E133" s="15"/>
      <c r="F133" s="15"/>
    </row>
    <row r="134" spans="1:6" s="2" customFormat="1" x14ac:dyDescent="0.25">
      <c r="A134" s="12"/>
      <c r="B134" s="13"/>
      <c r="C134" s="14"/>
      <c r="D134" s="14"/>
      <c r="E134" s="15"/>
      <c r="F134" s="15"/>
    </row>
    <row r="135" spans="1:6" s="2" customFormat="1" x14ac:dyDescent="0.25">
      <c r="A135" s="12"/>
      <c r="B135" s="13"/>
      <c r="C135" s="14"/>
      <c r="D135" s="14"/>
      <c r="E135" s="15"/>
      <c r="F135" s="15"/>
    </row>
    <row r="136" spans="1:6" s="2" customFormat="1" x14ac:dyDescent="0.25">
      <c r="A136" s="12"/>
      <c r="B136" s="13"/>
      <c r="C136" s="14"/>
      <c r="D136" s="14"/>
      <c r="E136" s="15"/>
      <c r="F136" s="15"/>
    </row>
    <row r="137" spans="1:6" s="2" customFormat="1" x14ac:dyDescent="0.25">
      <c r="A137" s="12"/>
      <c r="B137" s="13"/>
      <c r="C137" s="14"/>
      <c r="D137" s="14"/>
      <c r="E137" s="15"/>
      <c r="F137" s="15"/>
    </row>
    <row r="138" spans="1:6" s="2" customFormat="1" x14ac:dyDescent="0.25">
      <c r="A138" s="12"/>
      <c r="B138" s="13"/>
      <c r="C138" s="14"/>
      <c r="D138" s="14"/>
      <c r="E138" s="15"/>
      <c r="F138" s="15"/>
    </row>
    <row r="139" spans="1:6" s="2" customFormat="1" x14ac:dyDescent="0.25">
      <c r="A139" s="12"/>
      <c r="B139" s="13"/>
      <c r="C139" s="14"/>
      <c r="D139" s="14"/>
      <c r="E139" s="15"/>
      <c r="F139" s="15"/>
    </row>
    <row r="140" spans="1:6" s="2" customFormat="1" x14ac:dyDescent="0.25">
      <c r="A140" s="12"/>
      <c r="B140" s="13"/>
      <c r="C140" s="14"/>
      <c r="D140" s="14"/>
      <c r="E140" s="15"/>
      <c r="F140" s="15"/>
    </row>
    <row r="141" spans="1:6" s="2" customFormat="1" x14ac:dyDescent="0.25">
      <c r="A141" s="12"/>
      <c r="B141" s="13"/>
      <c r="C141" s="14"/>
      <c r="D141" s="14"/>
      <c r="E141" s="15"/>
      <c r="F141" s="15"/>
    </row>
    <row r="142" spans="1:6" s="2" customFormat="1" x14ac:dyDescent="0.25">
      <c r="A142" s="12"/>
      <c r="B142" s="13"/>
      <c r="C142" s="14"/>
      <c r="D142" s="14"/>
      <c r="E142" s="15"/>
      <c r="F142" s="15"/>
    </row>
    <row r="143" spans="1:6" s="2" customFormat="1" x14ac:dyDescent="0.25">
      <c r="A143" s="12"/>
      <c r="B143" s="13"/>
      <c r="C143" s="14"/>
      <c r="D143" s="14"/>
      <c r="E143" s="15"/>
      <c r="F143" s="15"/>
    </row>
    <row r="144" spans="1:6" s="2" customFormat="1" x14ac:dyDescent="0.25">
      <c r="A144" s="12"/>
      <c r="B144" s="13"/>
      <c r="C144" s="14"/>
      <c r="D144" s="14"/>
      <c r="E144" s="15"/>
      <c r="F144" s="15"/>
    </row>
    <row r="145" spans="1:6" s="2" customFormat="1" x14ac:dyDescent="0.25">
      <c r="A145" s="12"/>
      <c r="B145" s="13"/>
      <c r="C145" s="14"/>
      <c r="D145" s="14"/>
      <c r="E145" s="15"/>
      <c r="F145" s="15"/>
    </row>
    <row r="146" spans="1:6" s="2" customFormat="1" x14ac:dyDescent="0.25">
      <c r="A146" s="12"/>
      <c r="B146" s="13"/>
      <c r="C146" s="14"/>
      <c r="D146" s="14"/>
      <c r="E146" s="15"/>
      <c r="F146" s="15"/>
    </row>
    <row r="147" spans="1:6" s="2" customFormat="1" x14ac:dyDescent="0.25">
      <c r="A147" s="12"/>
      <c r="B147" s="13"/>
      <c r="C147" s="14"/>
      <c r="D147" s="14"/>
      <c r="E147" s="15"/>
      <c r="F147" s="15"/>
    </row>
    <row r="148" spans="1:6" s="2" customFormat="1" x14ac:dyDescent="0.25">
      <c r="A148" s="12"/>
      <c r="B148" s="13"/>
      <c r="C148" s="14"/>
      <c r="D148" s="14"/>
      <c r="E148" s="15"/>
      <c r="F148" s="15"/>
    </row>
    <row r="149" spans="1:6" s="2" customFormat="1" x14ac:dyDescent="0.25">
      <c r="A149" s="12"/>
      <c r="B149" s="13"/>
      <c r="C149" s="14"/>
      <c r="D149" s="14"/>
      <c r="E149" s="15"/>
      <c r="F149" s="15"/>
    </row>
    <row r="150" spans="1:6" s="2" customFormat="1" x14ac:dyDescent="0.25">
      <c r="A150" s="12"/>
      <c r="B150" s="13"/>
      <c r="C150" s="14"/>
      <c r="D150" s="14"/>
      <c r="E150" s="15"/>
      <c r="F150" s="15"/>
    </row>
    <row r="151" spans="1:6" s="2" customFormat="1" x14ac:dyDescent="0.25">
      <c r="A151" s="12"/>
      <c r="B151" s="13"/>
      <c r="C151" s="14"/>
      <c r="D151" s="14"/>
      <c r="E151" s="15"/>
      <c r="F151" s="15"/>
    </row>
    <row r="152" spans="1:6" s="2" customFormat="1" x14ac:dyDescent="0.25">
      <c r="A152" s="12"/>
      <c r="B152" s="13"/>
      <c r="C152" s="14"/>
      <c r="D152" s="14"/>
      <c r="E152" s="15"/>
      <c r="F152" s="15"/>
    </row>
    <row r="153" spans="1:6" s="2" customFormat="1" x14ac:dyDescent="0.25">
      <c r="A153" s="12"/>
      <c r="B153" s="13"/>
      <c r="C153" s="14"/>
      <c r="D153" s="14"/>
      <c r="E153" s="15"/>
      <c r="F153" s="15"/>
    </row>
    <row r="154" spans="1:6" s="2" customFormat="1" x14ac:dyDescent="0.25">
      <c r="A154" s="12"/>
      <c r="B154" s="13"/>
      <c r="C154" s="14"/>
      <c r="D154" s="14"/>
      <c r="E154" s="15"/>
      <c r="F154" s="15"/>
    </row>
    <row r="155" spans="1:6" s="2" customFormat="1" x14ac:dyDescent="0.25">
      <c r="A155" s="12"/>
      <c r="B155" s="13"/>
      <c r="C155" s="14"/>
      <c r="D155" s="14"/>
      <c r="E155" s="15"/>
      <c r="F155" s="15"/>
    </row>
    <row r="156" spans="1:6" s="2" customFormat="1" x14ac:dyDescent="0.25">
      <c r="A156" s="12"/>
      <c r="B156" s="13"/>
      <c r="C156" s="14"/>
      <c r="D156" s="14"/>
      <c r="E156" s="15"/>
      <c r="F156" s="15"/>
    </row>
    <row r="157" spans="1:6" s="2" customFormat="1" x14ac:dyDescent="0.25">
      <c r="A157" s="12"/>
      <c r="B157" s="13"/>
      <c r="C157" s="14"/>
      <c r="D157" s="14"/>
      <c r="E157" s="15"/>
      <c r="F157" s="15"/>
    </row>
    <row r="158" spans="1:6" s="2" customFormat="1" x14ac:dyDescent="0.25">
      <c r="A158" s="12"/>
      <c r="B158" s="13"/>
      <c r="C158" s="14"/>
      <c r="D158" s="14"/>
      <c r="E158" s="15"/>
      <c r="F158" s="15"/>
    </row>
    <row r="159" spans="1:6" s="2" customFormat="1" x14ac:dyDescent="0.25">
      <c r="A159" s="12"/>
      <c r="B159" s="13"/>
      <c r="C159" s="14"/>
      <c r="D159" s="14"/>
      <c r="E159" s="15"/>
      <c r="F159" s="15"/>
    </row>
    <row r="160" spans="1:6" s="2" customFormat="1" x14ac:dyDescent="0.25">
      <c r="A160" s="12"/>
      <c r="B160" s="13"/>
      <c r="C160" s="14"/>
      <c r="D160" s="14"/>
      <c r="E160" s="15"/>
      <c r="F160" s="15"/>
    </row>
    <row r="161" spans="1:6" s="2" customFormat="1" x14ac:dyDescent="0.25">
      <c r="A161" s="12"/>
      <c r="B161" s="13"/>
      <c r="C161" s="14"/>
      <c r="D161" s="14"/>
      <c r="E161" s="15"/>
      <c r="F161" s="15"/>
    </row>
    <row r="162" spans="1:6" s="2" customFormat="1" x14ac:dyDescent="0.25">
      <c r="A162" s="12"/>
      <c r="B162" s="13"/>
      <c r="C162" s="14"/>
      <c r="D162" s="14"/>
      <c r="E162" s="15"/>
      <c r="F162" s="15"/>
    </row>
    <row r="163" spans="1:6" s="2" customFormat="1" x14ac:dyDescent="0.25">
      <c r="A163" s="12"/>
      <c r="B163" s="13"/>
      <c r="C163" s="14"/>
      <c r="D163" s="14"/>
      <c r="E163" s="15"/>
      <c r="F163" s="15"/>
    </row>
    <row r="164" spans="1:6" s="2" customFormat="1" x14ac:dyDescent="0.25">
      <c r="A164" s="12"/>
      <c r="B164" s="13"/>
      <c r="C164" s="14"/>
      <c r="D164" s="14"/>
      <c r="E164" s="15"/>
      <c r="F164" s="15"/>
    </row>
    <row r="165" spans="1:6" s="2" customFormat="1" x14ac:dyDescent="0.25">
      <c r="A165" s="12"/>
      <c r="B165" s="13"/>
      <c r="C165" s="14"/>
      <c r="D165" s="14"/>
      <c r="E165" s="15"/>
      <c r="F165" s="15"/>
    </row>
    <row r="166" spans="1:6" s="2" customFormat="1" x14ac:dyDescent="0.25">
      <c r="A166" s="12"/>
      <c r="B166" s="13"/>
      <c r="C166" s="14"/>
      <c r="D166" s="14"/>
      <c r="E166" s="15"/>
      <c r="F166" s="15"/>
    </row>
    <row r="167" spans="1:6" s="2" customFormat="1" x14ac:dyDescent="0.25">
      <c r="A167" s="12"/>
      <c r="B167" s="13"/>
      <c r="C167" s="14"/>
      <c r="D167" s="14"/>
      <c r="E167" s="15"/>
      <c r="F167" s="15"/>
    </row>
    <row r="168" spans="1:6" s="2" customFormat="1" x14ac:dyDescent="0.25">
      <c r="A168" s="12"/>
      <c r="B168" s="13"/>
      <c r="C168" s="14"/>
      <c r="D168" s="14"/>
      <c r="E168" s="15"/>
      <c r="F168" s="15"/>
    </row>
    <row r="169" spans="1:6" s="2" customFormat="1" x14ac:dyDescent="0.25">
      <c r="A169" s="12"/>
      <c r="B169" s="13"/>
      <c r="C169" s="14"/>
      <c r="D169" s="14"/>
      <c r="E169" s="15"/>
      <c r="F169" s="15"/>
    </row>
    <row r="170" spans="1:6" s="2" customFormat="1" x14ac:dyDescent="0.25">
      <c r="A170" s="12"/>
      <c r="B170" s="13"/>
      <c r="C170" s="14"/>
      <c r="D170" s="14"/>
      <c r="E170" s="15"/>
      <c r="F170" s="15"/>
    </row>
    <row r="171" spans="1:6" s="2" customFormat="1" x14ac:dyDescent="0.25">
      <c r="A171" s="12"/>
      <c r="B171" s="13"/>
      <c r="C171" s="14"/>
      <c r="D171" s="14"/>
      <c r="E171" s="15"/>
      <c r="F171" s="15"/>
    </row>
    <row r="172" spans="1:6" s="2" customFormat="1" x14ac:dyDescent="0.25">
      <c r="A172" s="12"/>
      <c r="B172" s="13"/>
      <c r="C172" s="14"/>
      <c r="D172" s="14"/>
      <c r="E172" s="15"/>
      <c r="F172" s="15"/>
    </row>
    <row r="173" spans="1:6" s="2" customFormat="1" x14ac:dyDescent="0.25">
      <c r="A173" s="12"/>
      <c r="B173" s="13"/>
      <c r="C173" s="14"/>
      <c r="D173" s="14"/>
      <c r="E173" s="15"/>
      <c r="F173" s="15"/>
    </row>
    <row r="174" spans="1:6" s="2" customFormat="1" x14ac:dyDescent="0.25">
      <c r="A174" s="12"/>
      <c r="B174" s="13"/>
      <c r="C174" s="14"/>
      <c r="D174" s="14"/>
      <c r="E174" s="15"/>
      <c r="F174" s="15"/>
    </row>
    <row r="175" spans="1:6" s="2" customFormat="1" x14ac:dyDescent="0.25">
      <c r="A175" s="12"/>
      <c r="B175" s="13"/>
      <c r="C175" s="14"/>
      <c r="D175" s="14"/>
      <c r="E175" s="15"/>
      <c r="F175" s="15"/>
    </row>
    <row r="176" spans="1:6" s="2" customFormat="1" x14ac:dyDescent="0.25">
      <c r="A176" s="12"/>
      <c r="B176" s="13"/>
      <c r="C176" s="14"/>
      <c r="D176" s="14"/>
      <c r="E176" s="15"/>
      <c r="F176" s="15"/>
    </row>
    <row r="177" spans="1:6" s="2" customFormat="1" x14ac:dyDescent="0.25">
      <c r="A177" s="12"/>
      <c r="B177" s="13"/>
      <c r="C177" s="14"/>
      <c r="D177" s="14"/>
      <c r="E177" s="15"/>
      <c r="F177" s="15"/>
    </row>
    <row r="178" spans="1:6" s="2" customFormat="1" x14ac:dyDescent="0.25">
      <c r="A178" s="12"/>
      <c r="B178" s="13"/>
      <c r="C178" s="14"/>
      <c r="D178" s="14"/>
      <c r="E178" s="15"/>
      <c r="F178" s="15"/>
    </row>
    <row r="179" spans="1:6" s="2" customFormat="1" x14ac:dyDescent="0.25">
      <c r="A179" s="12"/>
      <c r="B179" s="13"/>
      <c r="C179" s="14"/>
      <c r="D179" s="14"/>
      <c r="E179" s="15"/>
      <c r="F179" s="15"/>
    </row>
    <row r="180" spans="1:6" s="2" customFormat="1" x14ac:dyDescent="0.25">
      <c r="A180" s="12"/>
      <c r="B180" s="13"/>
      <c r="C180" s="14"/>
      <c r="D180" s="14"/>
      <c r="E180" s="15"/>
      <c r="F180" s="15"/>
    </row>
    <row r="181" spans="1:6" s="2" customFormat="1" x14ac:dyDescent="0.25">
      <c r="A181" s="12"/>
      <c r="B181" s="13"/>
      <c r="C181" s="14"/>
      <c r="D181" s="14"/>
      <c r="E181" s="15"/>
      <c r="F181" s="15"/>
    </row>
    <row r="182" spans="1:6" s="2" customFormat="1" x14ac:dyDescent="0.25">
      <c r="A182" s="12"/>
      <c r="B182" s="13"/>
      <c r="C182" s="14"/>
      <c r="D182" s="14"/>
      <c r="E182" s="15"/>
      <c r="F182" s="15"/>
    </row>
    <row r="183" spans="1:6" s="2" customFormat="1" x14ac:dyDescent="0.25">
      <c r="A183" s="12"/>
      <c r="B183" s="13"/>
      <c r="C183" s="14"/>
      <c r="D183" s="14"/>
      <c r="E183" s="15"/>
      <c r="F183" s="15"/>
    </row>
    <row r="184" spans="1:6" s="2" customFormat="1" x14ac:dyDescent="0.25">
      <c r="A184" s="12"/>
      <c r="B184" s="13"/>
      <c r="C184" s="14"/>
      <c r="D184" s="14"/>
      <c r="E184" s="15"/>
      <c r="F184" s="15"/>
    </row>
    <row r="185" spans="1:6" s="2" customFormat="1" x14ac:dyDescent="0.25">
      <c r="A185" s="12"/>
      <c r="B185" s="13"/>
      <c r="C185" s="14"/>
      <c r="D185" s="14"/>
      <c r="E185" s="15"/>
      <c r="F185" s="15"/>
    </row>
    <row r="186" spans="1:6" s="2" customFormat="1" x14ac:dyDescent="0.25">
      <c r="A186" s="12"/>
      <c r="B186" s="13"/>
      <c r="C186" s="14"/>
      <c r="D186" s="14"/>
      <c r="E186" s="15"/>
      <c r="F186" s="15"/>
    </row>
    <row r="187" spans="1:6" s="2" customFormat="1" x14ac:dyDescent="0.25">
      <c r="A187" s="12"/>
      <c r="B187" s="13"/>
      <c r="C187" s="14"/>
      <c r="D187" s="14"/>
      <c r="E187" s="15"/>
      <c r="F187" s="15"/>
    </row>
    <row r="188" spans="1:6" s="2" customFormat="1" x14ac:dyDescent="0.25">
      <c r="A188" s="12"/>
      <c r="B188" s="13"/>
      <c r="C188" s="14"/>
      <c r="D188" s="14"/>
      <c r="E188" s="15"/>
      <c r="F188" s="15"/>
    </row>
    <row r="189" spans="1:6" s="2" customFormat="1" x14ac:dyDescent="0.25">
      <c r="A189" s="12"/>
      <c r="B189" s="13"/>
      <c r="C189" s="14"/>
      <c r="D189" s="14"/>
      <c r="E189" s="15"/>
      <c r="F189" s="15"/>
    </row>
    <row r="190" spans="1:6" s="2" customFormat="1" x14ac:dyDescent="0.25">
      <c r="A190" s="12"/>
      <c r="B190" s="13"/>
      <c r="C190" s="14"/>
      <c r="D190" s="14"/>
      <c r="E190" s="15"/>
      <c r="F190" s="15"/>
    </row>
    <row r="191" spans="1:6" s="2" customFormat="1" x14ac:dyDescent="0.25">
      <c r="A191" s="12"/>
      <c r="B191" s="13"/>
      <c r="C191" s="14"/>
      <c r="D191" s="14"/>
      <c r="E191" s="15"/>
      <c r="F191" s="15"/>
    </row>
    <row r="192" spans="1:6" s="2" customFormat="1" x14ac:dyDescent="0.25">
      <c r="A192" s="12"/>
      <c r="B192" s="13"/>
      <c r="C192" s="14"/>
      <c r="D192" s="14"/>
      <c r="E192" s="15"/>
      <c r="F192" s="15"/>
    </row>
    <row r="193" spans="1:6" s="2" customFormat="1" x14ac:dyDescent="0.25">
      <c r="A193" s="12"/>
      <c r="B193" s="13"/>
      <c r="C193" s="14"/>
      <c r="D193" s="14"/>
      <c r="E193" s="15"/>
      <c r="F193" s="15"/>
    </row>
    <row r="194" spans="1:6" s="2" customFormat="1" x14ac:dyDescent="0.25">
      <c r="A194" s="12"/>
      <c r="B194" s="13"/>
      <c r="C194" s="14"/>
      <c r="D194" s="14"/>
      <c r="E194" s="15"/>
      <c r="F194" s="15"/>
    </row>
    <row r="195" spans="1:6" s="2" customFormat="1" x14ac:dyDescent="0.25">
      <c r="A195" s="12"/>
      <c r="B195" s="13"/>
      <c r="C195" s="14"/>
      <c r="D195" s="14"/>
      <c r="E195" s="15"/>
      <c r="F195" s="15"/>
    </row>
    <row r="196" spans="1:6" s="2" customFormat="1" x14ac:dyDescent="0.25">
      <c r="A196" s="12"/>
      <c r="B196" s="13"/>
      <c r="C196" s="14"/>
      <c r="D196" s="14"/>
      <c r="E196" s="15"/>
      <c r="F196" s="15"/>
    </row>
    <row r="197" spans="1:6" s="2" customFormat="1" x14ac:dyDescent="0.25">
      <c r="A197" s="12"/>
      <c r="B197" s="13"/>
      <c r="C197" s="14"/>
      <c r="D197" s="14"/>
      <c r="E197" s="15"/>
      <c r="F197" s="15"/>
    </row>
    <row r="198" spans="1:6" s="2" customFormat="1" x14ac:dyDescent="0.25">
      <c r="A198" s="12"/>
      <c r="B198" s="13"/>
      <c r="C198" s="14"/>
      <c r="D198" s="14"/>
      <c r="E198" s="15"/>
      <c r="F198" s="15"/>
    </row>
    <row r="199" spans="1:6" s="2" customFormat="1" x14ac:dyDescent="0.25">
      <c r="A199" s="12"/>
      <c r="B199" s="13"/>
      <c r="C199" s="14"/>
      <c r="D199" s="14"/>
      <c r="E199" s="15"/>
      <c r="F199" s="15"/>
    </row>
    <row r="200" spans="1:6" s="2" customFormat="1" x14ac:dyDescent="0.25">
      <c r="A200" s="12"/>
      <c r="B200" s="13"/>
      <c r="C200" s="14"/>
      <c r="D200" s="14"/>
      <c r="E200" s="15"/>
      <c r="F200" s="15"/>
    </row>
    <row r="201" spans="1:6" s="2" customFormat="1" x14ac:dyDescent="0.25">
      <c r="A201" s="12"/>
      <c r="B201" s="13"/>
      <c r="C201" s="14"/>
      <c r="D201" s="14"/>
      <c r="E201" s="15"/>
      <c r="F201" s="15"/>
    </row>
    <row r="202" spans="1:6" s="2" customFormat="1" x14ac:dyDescent="0.25">
      <c r="A202" s="12"/>
      <c r="B202" s="13"/>
      <c r="C202" s="14"/>
      <c r="D202" s="14"/>
      <c r="E202" s="15"/>
      <c r="F202" s="15"/>
    </row>
    <row r="203" spans="1:6" s="2" customFormat="1" x14ac:dyDescent="0.25">
      <c r="A203" s="12"/>
      <c r="B203" s="13"/>
      <c r="C203" s="14"/>
      <c r="D203" s="14"/>
      <c r="E203" s="15"/>
      <c r="F203" s="15"/>
    </row>
    <row r="204" spans="1:6" x14ac:dyDescent="0.25">
      <c r="A204" s="12"/>
      <c r="B204" s="13"/>
      <c r="C204" s="14"/>
      <c r="D204" s="14"/>
      <c r="E204" s="15"/>
      <c r="F204" s="15"/>
    </row>
    <row r="205" spans="1:6" x14ac:dyDescent="0.25">
      <c r="A205" s="12"/>
      <c r="B205" s="13"/>
      <c r="C205" s="14"/>
      <c r="D205" s="14"/>
      <c r="E205" s="15"/>
      <c r="F205" s="15"/>
    </row>
    <row r="206" spans="1:6" x14ac:dyDescent="0.25">
      <c r="A206" s="12"/>
      <c r="B206" s="13"/>
      <c r="C206" s="14"/>
      <c r="D206" s="14"/>
      <c r="E206" s="15"/>
      <c r="F206" s="15"/>
    </row>
    <row r="207" spans="1:6" x14ac:dyDescent="0.25">
      <c r="A207" s="12"/>
      <c r="B207" s="13"/>
      <c r="C207" s="14"/>
      <c r="D207" s="14"/>
      <c r="E207" s="15"/>
      <c r="F207" s="15"/>
    </row>
    <row r="208" spans="1:6" x14ac:dyDescent="0.25">
      <c r="A208" s="12"/>
      <c r="B208" s="13"/>
      <c r="C208" s="14"/>
      <c r="D208" s="14"/>
      <c r="E208" s="15"/>
      <c r="F208" s="15"/>
    </row>
    <row r="209" spans="1:6" x14ac:dyDescent="0.25">
      <c r="A209" s="12"/>
      <c r="B209" s="13"/>
      <c r="C209" s="14"/>
      <c r="D209" s="14"/>
      <c r="E209" s="15"/>
      <c r="F209" s="15"/>
    </row>
    <row r="210" spans="1:6" x14ac:dyDescent="0.25">
      <c r="A210" s="12"/>
      <c r="B210" s="13"/>
      <c r="C210" s="14"/>
      <c r="D210" s="14"/>
      <c r="E210" s="15"/>
      <c r="F210" s="15"/>
    </row>
    <row r="211" spans="1:6" x14ac:dyDescent="0.25">
      <c r="A211" s="12"/>
      <c r="B211" s="13"/>
      <c r="C211" s="14"/>
      <c r="D211" s="14"/>
      <c r="E211" s="15"/>
      <c r="F211" s="15"/>
    </row>
  </sheetData>
  <mergeCells count="3">
    <mergeCell ref="H37:K42"/>
    <mergeCell ref="B84:D84"/>
    <mergeCell ref="B99:F99"/>
  </mergeCells>
  <hyperlinks>
    <hyperlink ref="C31" location="'Troškovnik za natjecaj'!B31" display="Betoniranje ploča odmorišta s tušem, ploča na platou plaže i ploče ispod sportsko-rekreacijskog vježbališta debljine 20 cm. Beton je razreda čvrstoće C30/37, razreda izloženosti XS3. Granulometrijski sastav agregata treba odrediti tako da se dobije što ko"/>
  </hyperlinks>
  <pageMargins left="0.66" right="0.14000000000000001" top="0.73" bottom="1.1200000000000001" header="0.34" footer="0.3"/>
  <pageSetup paperSize="9" scale="80" firstPageNumber="78" orientation="portrait" useFirstPageNumber="1" verticalDpi="300" r:id="rId1"/>
  <headerFooter alignWithMargins="0">
    <oddHeader>&amp;L&amp;"Century Gothic,Regular"&amp;11IZVEDBENI PROJEKT
Projekt broj 1416&amp;C&amp;"Arial,Regular"&amp;10
&amp;R&amp;"Century Gothic,Regular"&amp;11Uređenje dijela Obale Petra Krešimira IV
k.č.br.5847/1 i k.č.br.5847/675 k.o. Novi</oddHeader>
    <oddFooter>&amp;C&amp;"Century Gothic,Regular"&amp;11DLAN d.o.o. za projektiranje i nadzor,
OIB:25339487223,
Vlade Grozdanića 5,
51000 Rijeka&amp;R&amp;"Century Gothic,Regular"&amp;11&amp;P</oddFooter>
  </headerFooter>
  <rowBreaks count="6" manualBreakCount="6">
    <brk id="8" max="5" man="1"/>
    <brk id="25" max="5" man="1"/>
    <brk id="50" max="5" man="1"/>
    <brk id="68" max="5" man="1"/>
    <brk id="85" max="5" man="1"/>
    <brk id="96" max="5" man="1"/>
  </rowBreaks>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1</xdr:col>
                <xdr:colOff>0</xdr:colOff>
                <xdr:row>17</xdr:row>
                <xdr:rowOff>0</xdr:rowOff>
              </from>
              <to>
                <xdr:col>1</xdr:col>
                <xdr:colOff>144780</xdr:colOff>
                <xdr:row>17</xdr:row>
                <xdr:rowOff>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1</xdr:col>
                <xdr:colOff>0</xdr:colOff>
                <xdr:row>17</xdr:row>
                <xdr:rowOff>0</xdr:rowOff>
              </from>
              <to>
                <xdr:col>1</xdr:col>
                <xdr:colOff>83820</xdr:colOff>
                <xdr:row>17</xdr:row>
                <xdr:rowOff>0</xdr:rowOff>
              </to>
            </anchor>
          </objectPr>
        </oleObject>
      </mc:Choice>
      <mc:Fallback>
        <oleObject progId="Equation.3" shapeId="2050" r:id="rId6"/>
      </mc:Fallback>
    </mc:AlternateContent>
    <mc:AlternateContent xmlns:mc="http://schemas.openxmlformats.org/markup-compatibility/2006">
      <mc:Choice Requires="x14">
        <oleObject progId="Equation.3" shapeId="2051" r:id="rId8">
          <objectPr defaultSize="0" autoPict="0" r:id="rId5">
            <anchor moveWithCells="1" sizeWithCells="1">
              <from>
                <xdr:col>1</xdr:col>
                <xdr:colOff>0</xdr:colOff>
                <xdr:row>20</xdr:row>
                <xdr:rowOff>0</xdr:rowOff>
              </from>
              <to>
                <xdr:col>1</xdr:col>
                <xdr:colOff>144780</xdr:colOff>
                <xdr:row>20</xdr:row>
                <xdr:rowOff>0</xdr:rowOff>
              </to>
            </anchor>
          </objectPr>
        </oleObject>
      </mc:Choice>
      <mc:Fallback>
        <oleObject progId="Equation.3" shapeId="2051" r:id="rId8"/>
      </mc:Fallback>
    </mc:AlternateContent>
    <mc:AlternateContent xmlns:mc="http://schemas.openxmlformats.org/markup-compatibility/2006">
      <mc:Choice Requires="x14">
        <oleObject progId="Equation.3" shapeId="2052" r:id="rId9">
          <objectPr defaultSize="0" autoPict="0" r:id="rId7">
            <anchor moveWithCells="1" sizeWithCells="1">
              <from>
                <xdr:col>1</xdr:col>
                <xdr:colOff>0</xdr:colOff>
                <xdr:row>20</xdr:row>
                <xdr:rowOff>0</xdr:rowOff>
              </from>
              <to>
                <xdr:col>1</xdr:col>
                <xdr:colOff>83820</xdr:colOff>
                <xdr:row>20</xdr:row>
                <xdr:rowOff>0</xdr:rowOff>
              </to>
            </anchor>
          </objectPr>
        </oleObject>
      </mc:Choice>
      <mc:Fallback>
        <oleObject progId="Equation.3" shapeId="2052" r:id="rId9"/>
      </mc:Fallback>
    </mc:AlternateContent>
    <mc:AlternateContent xmlns:mc="http://schemas.openxmlformats.org/markup-compatibility/2006">
      <mc:Choice Requires="x14">
        <oleObject progId="Equation.3" shapeId="2053" r:id="rId10">
          <objectPr defaultSize="0" autoPict="0" r:id="rId5">
            <anchor moveWithCells="1" sizeWithCells="1">
              <from>
                <xdr:col>1</xdr:col>
                <xdr:colOff>0</xdr:colOff>
                <xdr:row>20</xdr:row>
                <xdr:rowOff>0</xdr:rowOff>
              </from>
              <to>
                <xdr:col>1</xdr:col>
                <xdr:colOff>144780</xdr:colOff>
                <xdr:row>20</xdr:row>
                <xdr:rowOff>0</xdr:rowOff>
              </to>
            </anchor>
          </objectPr>
        </oleObject>
      </mc:Choice>
      <mc:Fallback>
        <oleObject progId="Equation.3" shapeId="2053" r:id="rId10"/>
      </mc:Fallback>
    </mc:AlternateContent>
    <mc:AlternateContent xmlns:mc="http://schemas.openxmlformats.org/markup-compatibility/2006">
      <mc:Choice Requires="x14">
        <oleObject progId="Equation.3" shapeId="2054" r:id="rId11">
          <objectPr defaultSize="0" autoPict="0" r:id="rId7">
            <anchor moveWithCells="1" sizeWithCells="1">
              <from>
                <xdr:col>1</xdr:col>
                <xdr:colOff>0</xdr:colOff>
                <xdr:row>20</xdr:row>
                <xdr:rowOff>0</xdr:rowOff>
              </from>
              <to>
                <xdr:col>1</xdr:col>
                <xdr:colOff>83820</xdr:colOff>
                <xdr:row>20</xdr:row>
                <xdr:rowOff>0</xdr:rowOff>
              </to>
            </anchor>
          </objectPr>
        </oleObject>
      </mc:Choice>
      <mc:Fallback>
        <oleObject progId="Equation.3" shapeId="2054" r:id="rId11"/>
      </mc:Fallback>
    </mc:AlternateContent>
    <mc:AlternateContent xmlns:mc="http://schemas.openxmlformats.org/markup-compatibility/2006">
      <mc:Choice Requires="x14">
        <oleObject progId="Equation.3" shapeId="2055" r:id="rId12">
          <objectPr defaultSize="0" autoPict="0" r:id="rId5">
            <anchor moveWithCells="1" sizeWithCells="1">
              <from>
                <xdr:col>1</xdr:col>
                <xdr:colOff>0</xdr:colOff>
                <xdr:row>17</xdr:row>
                <xdr:rowOff>0</xdr:rowOff>
              </from>
              <to>
                <xdr:col>1</xdr:col>
                <xdr:colOff>144780</xdr:colOff>
                <xdr:row>17</xdr:row>
                <xdr:rowOff>0</xdr:rowOff>
              </to>
            </anchor>
          </objectPr>
        </oleObject>
      </mc:Choice>
      <mc:Fallback>
        <oleObject progId="Equation.3" shapeId="2055" r:id="rId12"/>
      </mc:Fallback>
    </mc:AlternateContent>
    <mc:AlternateContent xmlns:mc="http://schemas.openxmlformats.org/markup-compatibility/2006">
      <mc:Choice Requires="x14">
        <oleObject progId="Equation.3" shapeId="2056" r:id="rId13">
          <objectPr defaultSize="0" autoPict="0" r:id="rId7">
            <anchor moveWithCells="1" sizeWithCells="1">
              <from>
                <xdr:col>1</xdr:col>
                <xdr:colOff>0</xdr:colOff>
                <xdr:row>17</xdr:row>
                <xdr:rowOff>0</xdr:rowOff>
              </from>
              <to>
                <xdr:col>1</xdr:col>
                <xdr:colOff>83820</xdr:colOff>
                <xdr:row>17</xdr:row>
                <xdr:rowOff>0</xdr:rowOff>
              </to>
            </anchor>
          </objectPr>
        </oleObject>
      </mc:Choice>
      <mc:Fallback>
        <oleObject progId="Equation.3" shapeId="2056" r:id="rId13"/>
      </mc:Fallback>
    </mc:AlternateContent>
    <mc:AlternateContent xmlns:mc="http://schemas.openxmlformats.org/markup-compatibility/2006">
      <mc:Choice Requires="x14">
        <oleObject progId="Equation.3" shapeId="2057" r:id="rId14">
          <objectPr defaultSize="0" autoPict="0" r:id="rId5">
            <anchor moveWithCells="1" sizeWithCells="1">
              <from>
                <xdr:col>1</xdr:col>
                <xdr:colOff>0</xdr:colOff>
                <xdr:row>20</xdr:row>
                <xdr:rowOff>0</xdr:rowOff>
              </from>
              <to>
                <xdr:col>1</xdr:col>
                <xdr:colOff>144780</xdr:colOff>
                <xdr:row>20</xdr:row>
                <xdr:rowOff>0</xdr:rowOff>
              </to>
            </anchor>
          </objectPr>
        </oleObject>
      </mc:Choice>
      <mc:Fallback>
        <oleObject progId="Equation.3" shapeId="2057" r:id="rId14"/>
      </mc:Fallback>
    </mc:AlternateContent>
    <mc:AlternateContent xmlns:mc="http://schemas.openxmlformats.org/markup-compatibility/2006">
      <mc:Choice Requires="x14">
        <oleObject progId="Equation.3" shapeId="2058" r:id="rId15">
          <objectPr defaultSize="0" autoPict="0" r:id="rId7">
            <anchor moveWithCells="1" sizeWithCells="1">
              <from>
                <xdr:col>1</xdr:col>
                <xdr:colOff>0</xdr:colOff>
                <xdr:row>20</xdr:row>
                <xdr:rowOff>0</xdr:rowOff>
              </from>
              <to>
                <xdr:col>1</xdr:col>
                <xdr:colOff>83820</xdr:colOff>
                <xdr:row>20</xdr:row>
                <xdr:rowOff>0</xdr:rowOff>
              </to>
            </anchor>
          </objectPr>
        </oleObject>
      </mc:Choice>
      <mc:Fallback>
        <oleObject progId="Equation.3" shapeId="2058" r:id="rId15"/>
      </mc:Fallback>
    </mc:AlternateContent>
    <mc:AlternateContent xmlns:mc="http://schemas.openxmlformats.org/markup-compatibility/2006">
      <mc:Choice Requires="x14">
        <oleObject progId="Equation.3" shapeId="2059" r:id="rId16">
          <objectPr defaultSize="0" autoPict="0" r:id="rId7">
            <anchor moveWithCells="1" sizeWithCells="1">
              <from>
                <xdr:col>1</xdr:col>
                <xdr:colOff>0</xdr:colOff>
                <xdr:row>36</xdr:row>
                <xdr:rowOff>0</xdr:rowOff>
              </from>
              <to>
                <xdr:col>1</xdr:col>
                <xdr:colOff>83820</xdr:colOff>
                <xdr:row>36</xdr:row>
                <xdr:rowOff>0</xdr:rowOff>
              </to>
            </anchor>
          </objectPr>
        </oleObject>
      </mc:Choice>
      <mc:Fallback>
        <oleObject progId="Equation.3" shapeId="2059" r:id="rId16"/>
      </mc:Fallback>
    </mc:AlternateContent>
    <mc:AlternateContent xmlns:mc="http://schemas.openxmlformats.org/markup-compatibility/2006">
      <mc:Choice Requires="x14">
        <oleObject progId="Equation.3" shapeId="2060" r:id="rId17">
          <objectPr defaultSize="0" autoPict="0" r:id="rId5">
            <anchor moveWithCells="1" sizeWithCells="1">
              <from>
                <xdr:col>1</xdr:col>
                <xdr:colOff>0</xdr:colOff>
                <xdr:row>19</xdr:row>
                <xdr:rowOff>0</xdr:rowOff>
              </from>
              <to>
                <xdr:col>1</xdr:col>
                <xdr:colOff>144780</xdr:colOff>
                <xdr:row>19</xdr:row>
                <xdr:rowOff>0</xdr:rowOff>
              </to>
            </anchor>
          </objectPr>
        </oleObject>
      </mc:Choice>
      <mc:Fallback>
        <oleObject progId="Equation.3" shapeId="2060" r:id="rId17"/>
      </mc:Fallback>
    </mc:AlternateContent>
    <mc:AlternateContent xmlns:mc="http://schemas.openxmlformats.org/markup-compatibility/2006">
      <mc:Choice Requires="x14">
        <oleObject progId="Equation.3" shapeId="2061" r:id="rId18">
          <objectPr defaultSize="0" autoPict="0" r:id="rId7">
            <anchor moveWithCells="1" sizeWithCells="1">
              <from>
                <xdr:col>1</xdr:col>
                <xdr:colOff>0</xdr:colOff>
                <xdr:row>19</xdr:row>
                <xdr:rowOff>0</xdr:rowOff>
              </from>
              <to>
                <xdr:col>1</xdr:col>
                <xdr:colOff>83820</xdr:colOff>
                <xdr:row>19</xdr:row>
                <xdr:rowOff>0</xdr:rowOff>
              </to>
            </anchor>
          </objectPr>
        </oleObject>
      </mc:Choice>
      <mc:Fallback>
        <oleObject progId="Equation.3" shapeId="2061" r:id="rId18"/>
      </mc:Fallback>
    </mc:AlternateContent>
    <mc:AlternateContent xmlns:mc="http://schemas.openxmlformats.org/markup-compatibility/2006">
      <mc:Choice Requires="x14">
        <oleObject progId="Equation.3" shapeId="2062" r:id="rId19">
          <objectPr defaultSize="0" autoPict="0" r:id="rId5">
            <anchor moveWithCells="1" sizeWithCells="1">
              <from>
                <xdr:col>1</xdr:col>
                <xdr:colOff>0</xdr:colOff>
                <xdr:row>19</xdr:row>
                <xdr:rowOff>0</xdr:rowOff>
              </from>
              <to>
                <xdr:col>1</xdr:col>
                <xdr:colOff>144780</xdr:colOff>
                <xdr:row>19</xdr:row>
                <xdr:rowOff>0</xdr:rowOff>
              </to>
            </anchor>
          </objectPr>
        </oleObject>
      </mc:Choice>
      <mc:Fallback>
        <oleObject progId="Equation.3" shapeId="2062" r:id="rId19"/>
      </mc:Fallback>
    </mc:AlternateContent>
    <mc:AlternateContent xmlns:mc="http://schemas.openxmlformats.org/markup-compatibility/2006">
      <mc:Choice Requires="x14">
        <oleObject progId="Equation.3" shapeId="2063" r:id="rId20">
          <objectPr defaultSize="0" autoPict="0" r:id="rId7">
            <anchor moveWithCells="1" sizeWithCells="1">
              <from>
                <xdr:col>1</xdr:col>
                <xdr:colOff>0</xdr:colOff>
                <xdr:row>19</xdr:row>
                <xdr:rowOff>0</xdr:rowOff>
              </from>
              <to>
                <xdr:col>1</xdr:col>
                <xdr:colOff>83820</xdr:colOff>
                <xdr:row>19</xdr:row>
                <xdr:rowOff>0</xdr:rowOff>
              </to>
            </anchor>
          </objectPr>
        </oleObject>
      </mc:Choice>
      <mc:Fallback>
        <oleObject progId="Equation.3" shapeId="2063" r:id="rId20"/>
      </mc:Fallback>
    </mc:AlternateContent>
    <mc:AlternateContent xmlns:mc="http://schemas.openxmlformats.org/markup-compatibility/2006">
      <mc:Choice Requires="x14">
        <oleObject progId="Equation.3" shapeId="2064" r:id="rId21">
          <objectPr defaultSize="0" autoPict="0" r:id="rId7">
            <anchor moveWithCells="1" sizeWithCells="1">
              <from>
                <xdr:col>1</xdr:col>
                <xdr:colOff>0</xdr:colOff>
                <xdr:row>36</xdr:row>
                <xdr:rowOff>0</xdr:rowOff>
              </from>
              <to>
                <xdr:col>1</xdr:col>
                <xdr:colOff>83820</xdr:colOff>
                <xdr:row>36</xdr:row>
                <xdr:rowOff>0</xdr:rowOff>
              </to>
            </anchor>
          </objectPr>
        </oleObject>
      </mc:Choice>
      <mc:Fallback>
        <oleObject progId="Equation.3" shapeId="2064" r:id="rId21"/>
      </mc:Fallback>
    </mc:AlternateContent>
    <mc:AlternateContent xmlns:mc="http://schemas.openxmlformats.org/markup-compatibility/2006">
      <mc:Choice Requires="x14">
        <oleObject progId="Equation.3" shapeId="2065" r:id="rId22">
          <objectPr defaultSize="0" autoPict="0" r:id="rId7">
            <anchor moveWithCells="1" sizeWithCells="1">
              <from>
                <xdr:col>1</xdr:col>
                <xdr:colOff>0</xdr:colOff>
                <xdr:row>38</xdr:row>
                <xdr:rowOff>0</xdr:rowOff>
              </from>
              <to>
                <xdr:col>1</xdr:col>
                <xdr:colOff>83820</xdr:colOff>
                <xdr:row>38</xdr:row>
                <xdr:rowOff>0</xdr:rowOff>
              </to>
            </anchor>
          </objectPr>
        </oleObject>
      </mc:Choice>
      <mc:Fallback>
        <oleObject progId="Equation.3" shapeId="2065" r:id="rId2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 za natjecaj</vt:lpstr>
      <vt:lpstr>'Troškovnik za natjecaj'!Print_Area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dc:creator>
  <cp:lastModifiedBy>Maja</cp:lastModifiedBy>
  <cp:lastPrinted>2014-07-01T15:09:39Z</cp:lastPrinted>
  <dcterms:created xsi:type="dcterms:W3CDTF">2002-04-16T10:10:54Z</dcterms:created>
  <dcterms:modified xsi:type="dcterms:W3CDTF">2017-12-18T13:22:54Z</dcterms:modified>
</cp:coreProperties>
</file>